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19425" windowHeight="10425" tabRatio="826"/>
  </bookViews>
  <sheets>
    <sheet name="Отчет" sheetId="19" r:id="rId1"/>
    <sheet name="Порядок оценки" sheetId="29" r:id="rId2"/>
    <sheet name="Чек-лист" sheetId="31" r:id="rId3"/>
    <sheet name="Результаты испытаний" sheetId="21" r:id="rId4"/>
    <sheet name="Истор_изм" sheetId="22" state="hidden" r:id="rId5"/>
  </sheets>
  <definedNames>
    <definedName name="_xlnm.Print_Titles" localSheetId="2">'Чек-лист'!$2:$4</definedName>
    <definedName name="_xlnm.Print_Area" localSheetId="0">Отчет!$A$3:$M$47</definedName>
    <definedName name="_xlnm.Print_Area" localSheetId="1">'Порядок оценки'!$A$1:$I$18</definedName>
    <definedName name="_xlnm.Print_Area" localSheetId="2">'Чек-лист'!$A$1:$E$110</definedName>
  </definedNames>
  <calcPr calcId="162913"/>
</workbook>
</file>

<file path=xl/calcChain.xml><?xml version="1.0" encoding="utf-8"?>
<calcChain xmlns="http://schemas.openxmlformats.org/spreadsheetml/2006/main">
  <c r="E116" i="31" l="1"/>
  <c r="E115" i="31" l="1"/>
  <c r="E114" i="31"/>
  <c r="E113" i="31"/>
  <c r="A29" i="19" l="1"/>
  <c r="C109" i="31" l="1"/>
  <c r="C110" i="31" l="1"/>
  <c r="H36" i="19" s="1"/>
  <c r="D36" i="19"/>
  <c r="D109" i="31" l="1"/>
  <c r="I36" i="19" s="1"/>
  <c r="A3" i="19"/>
  <c r="A35" i="19" l="1"/>
</calcChain>
</file>

<file path=xl/comments1.xml><?xml version="1.0" encoding="utf-8"?>
<comments xmlns="http://schemas.openxmlformats.org/spreadsheetml/2006/main">
  <authors>
    <author>Автор</author>
  </authors>
  <commentList>
    <comment ref="J5" authorId="0" shapeId="0">
      <text>
        <r>
          <rPr>
            <b/>
            <sz val="9"/>
            <color indexed="81"/>
            <rFont val="Tahoma"/>
            <family val="2"/>
            <charset val="204"/>
          </rPr>
          <t>выбрать в выпадающем списке в соседней ячейке</t>
        </r>
      </text>
    </comment>
  </commentList>
</comments>
</file>

<file path=xl/sharedStrings.xml><?xml version="1.0" encoding="utf-8"?>
<sst xmlns="http://schemas.openxmlformats.org/spreadsheetml/2006/main" count="376" uniqueCount="356">
  <si>
    <t>В</t>
  </si>
  <si>
    <t>Адрес:</t>
  </si>
  <si>
    <t>Наименование продукции:</t>
  </si>
  <si>
    <t>Оценка</t>
  </si>
  <si>
    <t>№ п/п</t>
  </si>
  <si>
    <t>Численность предприятия:</t>
  </si>
  <si>
    <t>полное:</t>
  </si>
  <si>
    <t>сокращенное:</t>
  </si>
  <si>
    <t>Вид аудита</t>
  </si>
  <si>
    <t>Дата</t>
  </si>
  <si>
    <t>Степень соответствия</t>
  </si>
  <si>
    <t>Категория</t>
  </si>
  <si>
    <t>НО</t>
  </si>
  <si>
    <t xml:space="preserve">Управление инфраструктурой </t>
  </si>
  <si>
    <t>А</t>
  </si>
  <si>
    <t>Повышение качества выпускаемой продукции</t>
  </si>
  <si>
    <t>да</t>
  </si>
  <si>
    <t>нет</t>
  </si>
  <si>
    <t>Балл</t>
  </si>
  <si>
    <t>Управление доработанной/отремонтированной продукцией</t>
  </si>
  <si>
    <t>Фамилия, Имя, Отчество</t>
  </si>
  <si>
    <t>Должность</t>
  </si>
  <si>
    <t>Наименование показателя</t>
  </si>
  <si>
    <t>Норма</t>
  </si>
  <si>
    <t>Факт</t>
  </si>
  <si>
    <t>Соответствует</t>
  </si>
  <si>
    <t>Метод испытаний</t>
  </si>
  <si>
    <t>Соблюдается</t>
  </si>
  <si>
    <t>№ партии</t>
  </si>
  <si>
    <t>Проверенная продукция:</t>
  </si>
  <si>
    <t>Дата изготовления</t>
  </si>
  <si>
    <t>Нормативный документ</t>
  </si>
  <si>
    <t>Наименование</t>
  </si>
  <si>
    <t>Объем партии</t>
  </si>
  <si>
    <t>Примечание</t>
  </si>
  <si>
    <t>Дата внедрения</t>
  </si>
  <si>
    <t>Причина</t>
  </si>
  <si>
    <r>
      <t xml:space="preserve">Разработчик
</t>
    </r>
    <r>
      <rPr>
        <b/>
        <i/>
        <sz val="10"/>
        <color theme="1"/>
        <rFont val="Times New Roman"/>
        <family val="1"/>
        <charset val="204"/>
      </rPr>
      <t>(автор)</t>
    </r>
  </si>
  <si>
    <t>Новый документ</t>
  </si>
  <si>
    <t>Уточнены формулировки ряда вопросов для лучшего понимания.
Учтены требования VDA 6.3.
Идентифицированы вопросы с особым рском для продукта и процесса (обозначены звездочкой "*")</t>
  </si>
  <si>
    <t>Разработка бланка Анкеты в программе Microsoft Exsel/
Доработка в части автоматического подсчета общей оценки поставщика на соответствие требованиям потребителя и автоматическим присвоением категории с учетом критериев снижения согласно установленной методики подсчета (СТП-НХК-11). Бланк содержит вопросы из редакции 2 Анкеты.</t>
  </si>
  <si>
    <t>Пересмотр в связи с выходом новой версии IATF 16949:2016 и акуализацией СТП-НХК-11, а также учтены:
- требования Форд (SMRT/ MMOG/LE), 
- требования Volkswaen (вопросы из бланка аудита субпоставщиков - ULM), 
- дополнена минимальными требованиями к СМК автомобильной промышленности для субпоставщиков различных уровней (МАQМSR) (относящиеся к процессу).
Уточнены формулировки ряда вопросов, направленных на конкретизацию получаемых свидетельств, изменена структура Анкеты.
Дополнена формой для оформления результатов аудита продукции - Лист "Аудит продукци".
Исключена редакция в формате Word</t>
  </si>
  <si>
    <t>Исправлены ошибки по тексту. 
Исключен термин "передел производства"</t>
  </si>
  <si>
    <t>Инженер ОСМКи А ГришанинаЛ.В.</t>
  </si>
  <si>
    <t>В разделе оценка поправлено наименование  раздела 7 В и проставлена номерация разделов</t>
  </si>
  <si>
    <t>Ведущий инженер ОСМКиА ООО "УК "ТН-НХ"
Вагапова Л.И.</t>
  </si>
  <si>
    <t>Исправлены:
- ошибки в формуле присвоения категории, 
- в алгоритме форматирования ячеек (оценки по подразделам),
- исправлена нумерация  в разделах 1, 2, 4, 
- ошибки по тексту.</t>
  </si>
  <si>
    <t xml:space="preserve">Требования </t>
  </si>
  <si>
    <t>Анализируются причины несоответствия продукта, разрабатываются мероприятия и отслеживается результативность предпринятых действий.</t>
  </si>
  <si>
    <t>1. Уточнено требование п.1 раздела 9 согласно «Плану корректирующих мероприятий по результатам надзорного аудита КСМК пред-приятий Шинного бизнеса Группы «Татнефть» КАМА TYRES сертификационным органом 08-11.06.2020».
2. С целью упрощения заполнения анкеты и исключения ошибок в оценке:
- уточнена Инструкция по заполнению Анкеты;
- выделены цветом ячейки, которые необходимо заполнить вручную;
- изменен способ оценивания требований.
3. Устранены ошибки в формулировоке требований разделов.</t>
  </si>
  <si>
    <t>Ведущий специалист ООпП ООО "Татшина"
Вагапова Л.И.</t>
  </si>
  <si>
    <t>Сведения о сертификации предприятия:</t>
  </si>
  <si>
    <t>Стандарт</t>
  </si>
  <si>
    <t>Орган по сертификации</t>
  </si>
  <si>
    <t>Срок действия</t>
  </si>
  <si>
    <t>Номер</t>
  </si>
  <si>
    <t xml:space="preserve">Вид аудита </t>
  </si>
  <si>
    <t xml:space="preserve">Дата составления </t>
  </si>
  <si>
    <t>Подтверждающий документ</t>
  </si>
  <si>
    <t>Проверенное предприятие:</t>
  </si>
  <si>
    <t>Дата проведения</t>
  </si>
  <si>
    <t>Комментарии по аудиту:</t>
  </si>
  <si>
    <t>История изменения</t>
  </si>
  <si>
    <t>2
(с изм.1)</t>
  </si>
  <si>
    <t>3
(с изм.1)</t>
  </si>
  <si>
    <t>3
(с изм.3)</t>
  </si>
  <si>
    <t>3
(с изм.2)</t>
  </si>
  <si>
    <t>Начальник бюро аудиторов ОСКиС ОАО "НКШ"
Бубнова Н.Т.</t>
  </si>
  <si>
    <t>№ редак-ции</t>
  </si>
  <si>
    <t>Ведущий инженер ОСМКиА ООО "УК "ТН-НХ"
Савгильдина Н.Ю.</t>
  </si>
  <si>
    <t>Спец. характе-ристика</t>
  </si>
  <si>
    <t>Результаты предыдущих аудитов/ самооценок:</t>
  </si>
  <si>
    <t>Представители предприятия:</t>
  </si>
  <si>
    <t>Ведутся записи последующих действияй с несоответствующей продукцией, возвращенной от потребителя.</t>
  </si>
  <si>
    <t>Возможно обеспечение качества</t>
  </si>
  <si>
    <t>Возможность обеспечения качества ограничена</t>
  </si>
  <si>
    <t>Удовлетворенность потребителя</t>
  </si>
  <si>
    <t>Чек-лист оценки выполнения требований КАМА TYRES</t>
  </si>
  <si>
    <t>Дальнейшие действия в отношении поставщика</t>
  </si>
  <si>
    <t xml:space="preserve">Запрос разработки и выполнения корректирующих/улучшающих мероприятий по выявленным несоответствиям. </t>
  </si>
  <si>
    <t>Результаты испытаний продукции</t>
  </si>
  <si>
    <t>Отчет о несоответствиях</t>
  </si>
  <si>
    <t>Лаборатория</t>
  </si>
  <si>
    <t>Изготовителем согласована спецификация ООО "НТЦ "Кама" на поставляемую продукцию.</t>
  </si>
  <si>
    <t>Продукции зарегистрирована в Российском Регистре потенциально опасных химических и биологических веществ (при наличии требований). Информация доведена до потребителя.</t>
  </si>
  <si>
    <t>Обеспечена своевременная актуализация всей технической документации в связи с внесенными в процесс изменениями.</t>
  </si>
  <si>
    <t>Рабочие места обеспечены актуальными учтенными копиями утвержденных нормативных документов, методик проведения испытаний.</t>
  </si>
  <si>
    <t>Рабочие параметры процессов и оборудования соответствуют требованиям технологической документации и ПУ (температура, давление, режимы и т.д.)</t>
  </si>
  <si>
    <t>Производство продукции</t>
  </si>
  <si>
    <t>Проводятся совещания по качеству с участием руководства предприятия для принятия соответствующих решений.</t>
  </si>
  <si>
    <t>Определен и соблюдается порядок управления продукцией, отнесенной к несоответствующей по результатам входного контроля.</t>
  </si>
  <si>
    <t>Обеспечена прослеживаемость партий поставщика и партий, отпущенных в производство.</t>
  </si>
  <si>
    <t>Отгрузка готовой продукции</t>
  </si>
  <si>
    <t>Определен и соблюдается порядок управления продукцией, отнесенной к несоответствующей по результатам испытаний.</t>
  </si>
  <si>
    <t>Определен и обеспечивается контроль сроков и условий хранения продукции на складе.</t>
  </si>
  <si>
    <t>Входной контроль закупаемой продукции</t>
  </si>
  <si>
    <t>Определен порядок и проводится аудит поставщиков.</t>
  </si>
  <si>
    <t>Хранение и отгрузка готовой продукции</t>
  </si>
  <si>
    <t>Управление претензиями потребителя</t>
  </si>
  <si>
    <t>Порядок проведения оценки</t>
  </si>
  <si>
    <t>Документ применяется для отражения результатов 
самооценки и аудитов второй стороны.</t>
  </si>
  <si>
    <t>Порядок расчета степени соответствия</t>
  </si>
  <si>
    <t>1. Каждому требованию исходя из указанных свидетельств выполнения присваивается оценка в баллах согласно таблицы:</t>
  </si>
  <si>
    <t>Требование не оценено или не может быть оценено, т.к. не применимо с учетом специфики деятельности или потребителем не выставлялось.</t>
  </si>
  <si>
    <t>Критерии оценки</t>
  </si>
  <si>
    <r>
      <t xml:space="preserve">В случае присвоения статуса "НО" указывается причина отсутствия оценки.
</t>
    </r>
    <r>
      <rPr>
        <b/>
        <i/>
        <sz val="11"/>
        <color theme="1"/>
        <rFont val="Times New Roman"/>
        <family val="1"/>
        <charset val="204"/>
      </rPr>
      <t>Наличие пустых ячеек не допускается.</t>
    </r>
  </si>
  <si>
    <t>Степень соответствия, %</t>
  </si>
  <si>
    <t>Присвоение категории</t>
  </si>
  <si>
    <t>С</t>
  </si>
  <si>
    <t>Обозначение категории</t>
  </si>
  <si>
    <t>Запрос разработки и выполнения корректирующих/ улучшающих мероприятий (при наличии несоответствий).</t>
  </si>
  <si>
    <t>Принятие решения руководством КАМА TYRES о:
- снижении объемов или отказ от поставок;
- прекращении работ по дальнейшему одобрению продукции;
- развитии поставщика. Запрос программы развития для достижения уровня не ниже категории В.</t>
  </si>
  <si>
    <r>
      <rPr>
        <i/>
        <sz val="10"/>
        <rFont val="Times New Roman"/>
        <family val="1"/>
        <charset val="204"/>
      </rPr>
      <t>Для предприятий сертифицированных на соответствие IATF 16949 (ГОСТ Р 58139)</t>
    </r>
    <r>
      <rPr>
        <sz val="10"/>
        <rFont val="Times New Roman"/>
        <family val="1"/>
        <charset val="204"/>
      </rPr>
      <t xml:space="preserve">
Внедрены и применяются методы анализа видов и последствий потенциальных отказов конструкции (DFMEA) и процессов (PFMEA).</t>
    </r>
  </si>
  <si>
    <r>
      <rPr>
        <i/>
        <sz val="10"/>
        <rFont val="Times New Roman"/>
        <family val="1"/>
        <charset val="204"/>
      </rPr>
      <t>Для предприятий сертифицированных на соответствие IATF 16949 (ГОСТ Р 58139)</t>
    </r>
    <r>
      <rPr>
        <sz val="10"/>
        <rFont val="Times New Roman"/>
        <family val="1"/>
        <charset val="204"/>
      </rPr>
      <t xml:space="preserve">
Установлен и обеспечивается порядок проведения анализа измерительных систем, в том числе с учетом специфических требований потребителя.</t>
    </r>
  </si>
  <si>
    <t>Организация процесса производства продукции</t>
  </si>
  <si>
    <t>Определены и соблюдаются требования к управлению производственной средой.</t>
  </si>
  <si>
    <t>Определены и соблюдаются требования к чистоте и порядку на рабочих местах.</t>
  </si>
  <si>
    <t>Определены и соблюдаются требования в отношении охраны труда персонала, противопожарной безопасности и охраны окружающей среды.</t>
  </si>
  <si>
    <t>Паспорт безопасности на поставляемую продукцию разработан, в т.ч. в соответствии с требованиями потребителя, актуален. Доведен до потребителя.</t>
  </si>
  <si>
    <t>Разработаны и соблюдаются Алгоритмы реагирования в случаях возникновения ситуаций, которые могут повлечь за собой перебои поставки продукции с обязательным уведомлением потребителя о возникновении подобных ситуаций.</t>
  </si>
  <si>
    <t>Определен и обеспечивается контроль условий хранения и сроков годности продукции на складе, исключающих отпуск в производство некачественной продукции.</t>
  </si>
  <si>
    <t>Организация закупки, менеджмент поставщиков</t>
  </si>
  <si>
    <t>Закупка продукции</t>
  </si>
  <si>
    <t>Определен и соблюдается порядок мониторинга и оценки поставщиков с целью подтверждения качества поставки установленным требованиям.</t>
  </si>
  <si>
    <t>Определены и соблюдаются требования к приемке, размещению и хранению готовой продукции на складе, исключающие перепутывание при отгрузке.</t>
  </si>
  <si>
    <t xml:space="preserve">Приемка, размещение и хранение готовой продукции </t>
  </si>
  <si>
    <t>Управление несоответствующей продукцией в процессе производства</t>
  </si>
  <si>
    <t>Обслуживание и ремонт оборудования, оснастки</t>
  </si>
  <si>
    <t>60% - 89%</t>
  </si>
  <si>
    <t>90% - 100 %</t>
  </si>
  <si>
    <t>Повышен риск поставки несоответствующей продукции</t>
  </si>
  <si>
    <t>Система менеджмента качества предприятия</t>
  </si>
  <si>
    <t>Управление средствами для мониторинга и измерения в процессе производства</t>
  </si>
  <si>
    <t>Квалификация персонала лаборатории</t>
  </si>
  <si>
    <t>ниже 60%</t>
  </si>
  <si>
    <t xml:space="preserve">Управление специальными характеристиками </t>
  </si>
  <si>
    <t>Получение, размещение и хранение закупаемой продукции</t>
  </si>
  <si>
    <t>Отпуск в производство закупаемой продукции</t>
  </si>
  <si>
    <t>Отслеживаются затраты из-за плохого качества (брак, доработка, дополнительный контроль и т.д.).</t>
  </si>
  <si>
    <t>9</t>
  </si>
  <si>
    <t>Цель аудита:</t>
  </si>
  <si>
    <t>Ориентация на потребителя</t>
  </si>
  <si>
    <t>Обеспечен своевременный анализ претензионной продукции, поиск коренных причин и разработка мероприятий в соответствии с требованиями потребителя.</t>
  </si>
  <si>
    <t>Примечание (комментарии):</t>
  </si>
  <si>
    <t>Свидетельства выполнения требований</t>
  </si>
  <si>
    <t xml:space="preserve">Контроль качества продукции в процессе производства, предусмотренный ПУ, осуществляется в полном объеме с регистрацией данных.
Определены и соблюдаются методики проведения измерений и анализа результатов. </t>
  </si>
  <si>
    <t>Требование выполняется полностью.</t>
  </si>
  <si>
    <t>Требование выполняется частично.</t>
  </si>
  <si>
    <t>Требование не выполняется.</t>
  </si>
  <si>
    <r>
      <t xml:space="preserve">2. Степень соответствия (СС) расчитывается по формуле:   </t>
    </r>
    <r>
      <rPr>
        <b/>
        <sz val="11"/>
        <color theme="1"/>
        <rFont val="Times New Roman"/>
        <family val="1"/>
        <charset val="204"/>
      </rPr>
      <t xml:space="preserve"> СС = Снб / (Кпр*5) * 100,</t>
    </r>
    <r>
      <rPr>
        <sz val="11"/>
        <color theme="1"/>
        <rFont val="Times New Roman"/>
        <family val="1"/>
        <charset val="204"/>
      </rPr>
      <t xml:space="preserve">
    где: Снб - сумма фактически начисленных баллов;
           Кпр - количество оцененных требований;
           5 - максимальное количество баллов.
</t>
    </r>
    <r>
      <rPr>
        <i/>
        <sz val="11"/>
        <color theme="1"/>
        <rFont val="Times New Roman"/>
        <family val="1"/>
        <charset val="204"/>
      </rPr>
      <t>Результат представляется без разряда после запятой. За основу взято математическое округление чисел.</t>
    </r>
  </si>
  <si>
    <t>Определены и внедрены требования к управлению специальными характеристиками (СХ) продукции и процесса, в т.ч. с учетом требований потребителей.</t>
  </si>
  <si>
    <t>Определены и внедрены в производстве методы статистического управления процессами, в т.ч. с учетом требований потребителей.</t>
  </si>
  <si>
    <t xml:space="preserve">Управление внешней нормативной документацией </t>
  </si>
  <si>
    <t xml:space="preserve">Разработан план управления (или аналогичный документ), отражающий требования к контролю характеристик продукции и процесса по всей цепочки производства.
</t>
  </si>
  <si>
    <t>Определены цели по качеству выпускаемой продукции, в т.ч. с учетом требований потребителей.</t>
  </si>
  <si>
    <t xml:space="preserve">Определен и обеспечивается порядок получения разрешения потребителя на поставку продукции с отступлением или отклонением от установленных требований. </t>
  </si>
  <si>
    <t>Сопроводительные документы на отгружаемую партию оформляется в соответствии с требованиям нормативной документации и требованиями потребителя.</t>
  </si>
  <si>
    <r>
      <rPr>
        <i/>
        <sz val="10"/>
        <rFont val="Times New Roman"/>
        <family val="1"/>
        <charset val="204"/>
      </rPr>
      <t>При отсутствии сертификации.</t>
    </r>
    <r>
      <rPr>
        <sz val="10"/>
        <rFont val="Times New Roman"/>
        <family val="1"/>
        <charset val="204"/>
      </rPr>
      <t xml:space="preserve">
Разработан и представлен потребителю План внедрения и сертификации СМК на предприятии. Обеспечено выполнения плана в установленные сроки.</t>
    </r>
  </si>
  <si>
    <t xml:space="preserve">Результаты испытаний продукции </t>
  </si>
  <si>
    <r>
      <t xml:space="preserve">Производится последовательная оценка документации, процесса производства и деятельности предприятия в рамках обеспечения качества поставляемой продукции для установления степени соответствия (в процентном соотношении) требованиям чек-листа КАМА TYRES.
</t>
    </r>
    <r>
      <rPr>
        <i/>
        <sz val="11"/>
        <color theme="1"/>
        <rFont val="Times New Roman"/>
        <family val="1"/>
        <charset val="204"/>
      </rPr>
      <t>Ожидаемые свидетельства выполнения требований указаны в примечаниях соответствующих ячеек.</t>
    </r>
  </si>
  <si>
    <r>
      <rPr>
        <b/>
        <i/>
        <sz val="11"/>
        <color theme="1"/>
        <rFont val="Times New Roman"/>
        <family val="1"/>
        <charset val="204"/>
      </rPr>
      <t>Критерии снижения:</t>
    </r>
    <r>
      <rPr>
        <i/>
        <sz val="11"/>
        <color theme="1"/>
        <rFont val="Times New Roman"/>
        <family val="1"/>
        <charset val="204"/>
      </rPr>
      <t xml:space="preserve"> поставщику не может быть присвоена категория "А" при наличии требования, оцененного на 0 баллов.</t>
    </r>
  </si>
  <si>
    <t>Обеспечен анализ и внедрение специфических требований потребителей.</t>
  </si>
  <si>
    <t xml:space="preserve">Определен порядок и проводится анализ (оценка) удовлетворенности потребителей. </t>
  </si>
  <si>
    <t>Требования к готовой продукции</t>
  </si>
  <si>
    <t>4</t>
  </si>
  <si>
    <t>17</t>
  </si>
  <si>
    <t>Необходимость разработки мероприятий</t>
  </si>
  <si>
    <t>Наличие несоответствий</t>
  </si>
  <si>
    <t xml:space="preserve">Соответствие продукции </t>
  </si>
  <si>
    <t>План мероприятий необходимо предоставить в течение 10 рабочих дней после получения Отчета о несоответствиях или в сроки, установленные потребителем.</t>
  </si>
  <si>
    <t>Ячейки заполняются автоматически из чек-листа</t>
  </si>
  <si>
    <t>Указать вывод о соответствии продукции по результатам испытаний, проведенных под наблюдением аудитора</t>
  </si>
  <si>
    <t>Указать количество выявленных несоответствий</t>
  </si>
  <si>
    <t>Выбрать из выпадающего списка</t>
  </si>
  <si>
    <t>Подтвердить соответствие фактических замеров параметров на рабочем месте установленным нормативным значениям. Привести пример.</t>
  </si>
  <si>
    <t>Выборочной проверкой на рабочем месте подтвердить соблюдение требований ПУ, а именно:
- соответствие фактических характеристик продукции нормативным значениям,
- соблюдение требований к частоте и объему проверки;
- наличие предусмотренных средств измерения и контроля, подтверждение их пригодности для проведения контроля;
- соблюдение требований методик (при наличии);
- соблюдение требований к регистрации результатов;
- соблюдение установленного плана реагирования.</t>
  </si>
  <si>
    <t>При наличии в договорах поставки специфических требований привести примеры их внедрения.</t>
  </si>
  <si>
    <t>Ожидаемые свидетельства</t>
  </si>
  <si>
    <t>1. Примеры Алгоритмов (номер, наименование, редакция, дата введения) при их наличии.
2. Подтверждение доведение Алгоритмов до персонала.
3. Проверка Алгоритмов на результативность (дата последней проверки), каким документом (номер и наименование) оформлены результаты.</t>
  </si>
  <si>
    <t>СХ готовой продукции, в т.ч. установленные потребителем, каскадированы до СХ процесса изготовления и/ или продукции.</t>
  </si>
  <si>
    <t xml:space="preserve"> </t>
  </si>
  <si>
    <t xml:space="preserve">Примеры карт DFMEA и PFMEA. Подтвердить корректность их разработки. </t>
  </si>
  <si>
    <t>1. Номер, наименование, редакция, дата введения ПУ.
2. Наличие в ПУ требований к контролю характеристик продукции и процесса по всей цепочке производства. Подтверждение доводения ПУ до задействованного персонала.</t>
  </si>
  <si>
    <t>Порядок управления внешней нормативной документацией (ГОСТ, методики испытаний и т.д.) определен и соблюдается (учет, доведение до ответственных, изъятие  устаревших, архивирование и т.д.).</t>
  </si>
  <si>
    <t>Мониторинг и анализ качества продукции проводится с установленной периодичностью. Разрабатываются и выполняются планы мероприятий по повышению качества продукции.</t>
  </si>
  <si>
    <t>1. Номер, наименование, дата введения нормативного документа, с какими изменениями действует.
2. Номер, дата, адресат письма, с которым направлены потребителю учтенные экземпляры ТУ (при наличии), методики испытаний (при отсутствии у потребителя доступа), также изменений к ним.</t>
  </si>
  <si>
    <t>Определены и внедрены методы защиты от ошибок (Poka-Yoke) (световые, звуковые сигналы, блокировка, автоматическое регулирование и т.д.).</t>
  </si>
  <si>
    <t>1. Примеры применения в процессе производства методов защиты от ошибок (при наличии). 2. Документ (номер, наименование, редакция, дата введения), описывающий требования к их применению, проверке.</t>
  </si>
  <si>
    <t>Требования к процессу изготовления продукции</t>
  </si>
  <si>
    <t>Определен порядок идентификации  продукции в процессе производства. 
Предусмотренный порядок позволяет отследить связь между готовой продукцией и используемыми при ее изготовлении сырьем и материалами.</t>
  </si>
  <si>
    <t>Технологические инструкции персонала  разработаны на основе НД и ТД, содержат основные шаги процесса с визуализацией работ, а также планы реагирования в случае обнаружения несоответствий продукта и/или процесса.</t>
  </si>
  <si>
    <t>Управление качеством процесса производства</t>
  </si>
  <si>
    <t>Требования к продукции, процессу</t>
  </si>
  <si>
    <t>1</t>
  </si>
  <si>
    <t>2</t>
  </si>
  <si>
    <t>3</t>
  </si>
  <si>
    <t>5</t>
  </si>
  <si>
    <t>6</t>
  </si>
  <si>
    <t>7</t>
  </si>
  <si>
    <t>Определен порядок управления изменениями в процессе производства. Все вносимые изменения в процессе производства регистрируются и анализируются. Сохраняются сведения о лицах, санкционировавших внесение изменения.</t>
  </si>
  <si>
    <t xml:space="preserve">СМК предприятия сертифицирована в соответствии с требованиями потребителя (например, ISO 9001, IATF 16949, ГОСТ Р 58139).
</t>
  </si>
  <si>
    <t>Нормативный документ (ГОСТ, ТУ или др.), определяющий требования к поставляемой готовой продукции. Потребителю направлена учтенная актуальная копия ТУ и методики поставщика по испытанию готовой продукции.</t>
  </si>
  <si>
    <t>Техническая документация (ТД) по процессу изготовления продукции утверждена и актуальна. ТД охватывает всю цепочку производства. 
Имеется карта потока процесса (КПП), содержит последовательность всех операций, отражает зоны контроля, доработки/ремонта и хранения продукции в производстве.</t>
  </si>
  <si>
    <t>8</t>
  </si>
  <si>
    <t>10</t>
  </si>
  <si>
    <t>11</t>
  </si>
  <si>
    <t>12</t>
  </si>
  <si>
    <t>13</t>
  </si>
  <si>
    <t>14</t>
  </si>
  <si>
    <t>15</t>
  </si>
  <si>
    <t>16</t>
  </si>
  <si>
    <t>18</t>
  </si>
  <si>
    <t>19</t>
  </si>
  <si>
    <t>20</t>
  </si>
  <si>
    <t>21</t>
  </si>
  <si>
    <t>22</t>
  </si>
  <si>
    <t>23</t>
  </si>
  <si>
    <t>Управлению процессом</t>
  </si>
  <si>
    <t>1. Примеры анализа выявленных в процессе несоответствий и разработки мероприятий для их устранения (сроки, ответственные, форма плана мероприятий, контроль исполнения и оценка результативности).
2. Способы (методы) выявления коренных причин, которые применяются в организации.</t>
  </si>
  <si>
    <t xml:space="preserve">Разработан перечень дефектов продукции, подлежащих ремонту или доработке, и методы их устранения. </t>
  </si>
  <si>
    <t>Обеспечена доработка/ ремонт продукции в соответствии с установленными требованиями. Предусмотрен контроль продукции после доработки/ ремонта.</t>
  </si>
  <si>
    <t>Документ (номер, наименование, редакция, дата введения) с перечнем дефектов продукции: 
- подлежащих ремонту и доработке и способов их устранения;
- не устранимых (брак).</t>
  </si>
  <si>
    <t>1. Примеры доработки/ ремонта продукции, подтверждающие выполнение требований (наименование изделия, дефект, записи, подтверждающие статус продукции до и после ремонта/ доработки).
2. Подтверждение контроля продукции после доработки/ ремонта (кто проводит, где регистрируются результаты).</t>
  </si>
  <si>
    <t>24</t>
  </si>
  <si>
    <t>25</t>
  </si>
  <si>
    <t>26</t>
  </si>
  <si>
    <t>27</t>
  </si>
  <si>
    <t>28</t>
  </si>
  <si>
    <t>1. Документ (наменование, дата) с целями по качеству выпускаемой продукции (например, РРМ, претензии, уровень дефектности, уровень брака и пр.).</t>
  </si>
  <si>
    <t>29</t>
  </si>
  <si>
    <t>30</t>
  </si>
  <si>
    <t>31</t>
  </si>
  <si>
    <t>32</t>
  </si>
  <si>
    <t>33</t>
  </si>
  <si>
    <t>Контроль качества готовой продукции</t>
  </si>
  <si>
    <t>1. Регистрация партий поставщика и партий, выданных в производство.
2. Продтвердить возможность определить с течением времени какая партия сырья в производстве из какой партии поставщика была сформирована.</t>
  </si>
  <si>
    <t>1. Номера сертификатов со ссылку на титульный лист отчета, где все они должны быть указаны.
2. Причина отсутствия сертификата (при его отсутствии)</t>
  </si>
  <si>
    <t>1. Наименование и дата утверждения плана, планируемые сроки внедрения СМК.
2. Номер письма, с которым план меропрития по внедрению направлен потребителю (при наличии требований в договоре).
3. Информация о статусе выполнении плана.</t>
  </si>
  <si>
    <t>1. Идентификационный номер и дата согласования изготовителем спецификации НТЦ Кама.
2. Причина отсутствия согласованной спецификации.</t>
  </si>
  <si>
    <t>1. Регистрационный номер и дата регистрации продукции в системе.
2. Номер, дата и адресат письма, которым информация доведена до потребителя.
3. Причина отсутствия регистрации.</t>
  </si>
  <si>
    <t>1. Регистрационный номер, дата регистрации ПБ, срок действия.
2. Номер, дата и адресат письма, подтверждающего доведение информации до потребителя.
3. Подтверждение корректности разработки паспорта и внедрения его требований.
4. Причина отсутствия ПБ.</t>
  </si>
  <si>
    <t>1. Примеры инструкций (номер, наименование, редакция, дата введения), в коротом отражены последовательность выполняемых персоналом действий.
2. Наличие в инструкции визуализации выполняемых работ.
3. Наличие в инструкции действия персонала в случае обнаружения несоответствий продукта и/или процесса.</t>
  </si>
  <si>
    <t>1. Результаты проводения мониторинга целей по качеству выпускаемой продукции (отчет, справка).
2. Примеры анализа лидирующих дефектов и причин выхода некачественной продукции. 
3. Планы мероприятий по повышению качества выпускаемой продукции, их выполнение и результативность.</t>
  </si>
  <si>
    <t xml:space="preserve">Документы с результатами проведения совещаний по качеству с участием руководства предприятия для принятия соответствующих решений. </t>
  </si>
  <si>
    <t>1. Методики (номер, наименование, редакция, дата введения) расчета затрат из-за плохого качества (брак, доработка и т.д.).
2. Примеры расчет затрат на плохое качество выпускаемой продукции. Приметие мер в случае отрицательного тренда.</t>
  </si>
  <si>
    <t>1. Результаты проверки условий и сроков хранения продукции на складе. Подтверждающие записи.
2. Действия при выявлении просрочненной или несоответствующей продукции.</t>
  </si>
  <si>
    <t>Подтвердить:
- наличие всех необходимых документов на рабочем месте;
- достаточность требований к параметрам процесса изготовления и характеристикам продукции для выпуска качественной продукции.</t>
  </si>
  <si>
    <t>1. Документ (номер, наименование, редакция, дата введения), где определены требования к управлению производственной средой.
2. Записи по результатам контроля производственной среды. Действия при несоблюдении требований.</t>
  </si>
  <si>
    <t>1. Документ (номер, наименование, редакция, дата введения), где определены требования к чистоте и порядку на рабочих местах.
2. Записи по результатам контроля чистоты и порядка на рабочих местах. Действия при несоблюдении требований.</t>
  </si>
  <si>
    <t>1. Документ (номер, наименование, редакция, дата введения), где определены требования в отношении охраны труда персонала, противопожарной безопасности и охраны окружающей среды.
2. Примеры соблюдения требований.</t>
  </si>
  <si>
    <t>34</t>
  </si>
  <si>
    <t>35</t>
  </si>
  <si>
    <t>36</t>
  </si>
  <si>
    <t>37</t>
  </si>
  <si>
    <t>38</t>
  </si>
  <si>
    <t>Обеспечено обучение персонала для получения и подтверждения необходимой квалификации. Записи о квалификации, подготовке и навыках персонала сохраняются.</t>
  </si>
  <si>
    <t>39</t>
  </si>
  <si>
    <t>40</t>
  </si>
  <si>
    <t>41</t>
  </si>
  <si>
    <t xml:space="preserve">На рабочем месте персонала имеется вся необходимая для производства документация, определяющая требования к процессу изготовления, контроля, идентификации продукции. </t>
  </si>
  <si>
    <t>Обеспечение производства квалифицированным персоналом</t>
  </si>
  <si>
    <t>Контроль параметров процесса и характеристик продукции в процессе производства</t>
  </si>
  <si>
    <t>42</t>
  </si>
  <si>
    <t>43</t>
  </si>
  <si>
    <t>44</t>
  </si>
  <si>
    <t>В наличии имеется все необходимое оборудование, оснастка, приспособления, СИЗ и прочее, указанное в технологической документации, для осуществления процесса изготовления.</t>
  </si>
  <si>
    <t>Подтвердить, что:
- процесс осуществляется на предусмотренном ТД оборудовании и его достаточно для производства требуемого количества продукции;
- в наличии есть вся предусмотренная ТД оснастка;
- на рабочих местах имеется все необходимые инструменты, СИЗ, предусмотренные ТД и инструкциями на процесс производства.</t>
  </si>
  <si>
    <t>Установлен и обеспечивается порядок управление средствами измерений (определение потребности, закупка, учет, поверка/ калибровка, идентификация статуса поверки/ калибровки, списание).
Средства для мониторинга и измерения, применяемые для контроля обеспечивают необходимую точность измерений.</t>
  </si>
  <si>
    <t>45</t>
  </si>
  <si>
    <t>46</t>
  </si>
  <si>
    <t xml:space="preserve">Определен и доведен до рабочего персонала порядок управления несоответствующей продукцией.
</t>
  </si>
  <si>
    <t>Несоответствующая продукция идентифицируется и изолируются, исключая возможность передачи продукции на следующую стадию или склад готовой продукции. 
Ведутся записи о несоответствиях и последующих действиях с несоответствующей продукцией.</t>
  </si>
  <si>
    <t>1. Пример последнего изменения в продукции и/или процессе (наименование измененной характеристики продукции/ процесса, суть внесенного изменения, дата начала выпуска продукции с изменениями).
2. Примеры измененных ТД (номер, наименование, редакция, дата введения).</t>
  </si>
  <si>
    <t>Определены и соблюдаются требования к получению, размещению, идентификации и хранению продукции на складе, исключающие перепутывание продукции. Визуализация продукции, в т.ч. статуса продукции находящейся на контроле.</t>
  </si>
  <si>
    <t>Определены и соблюдаются требования к порядку проведения входного контроля закупаемой продукции. Разработан перечень входного контроля. Объемы выборки и методы входного контроля определены и соблюдаются.</t>
  </si>
  <si>
    <t>Определен порядок отпуска продукции в производство, в т.ч. c учетом принципа FI-FO/ FE-FO. В прозводство отпускается только признанная годной продукция.</t>
  </si>
  <si>
    <t>1. Наличие мест размещения несоответствующей продукции (изоляторов брака).
2. Примеры фактической идентификации несоответствующей продукции в производстве, подтверждающие исключение возможности ее дальнейшего использованияв производстве.
3. Наименование журналов (или другой документации), в которой регистрируется несоответствующая продукция и информация о последующих действиях с несоответствующей продукцией (утилизация, ремонт/ доработка и т.д.).</t>
  </si>
  <si>
    <t>1. Документ (номер, наименование, дата), определяющий порядок получения от потребителя разрешения при необходимости поставки продукции с отклонениями от установленных ранее требований.  
2. Примеры случаев получения разрешения (при наличии) на продукцию с отклонениями  (дата, номер партии, количество поставленной продукции). Соблюдение сроков действия разрешения.</t>
  </si>
  <si>
    <t>47</t>
  </si>
  <si>
    <t>48</t>
  </si>
  <si>
    <t>49</t>
  </si>
  <si>
    <t>50</t>
  </si>
  <si>
    <t>51</t>
  </si>
  <si>
    <t>52</t>
  </si>
  <si>
    <t>53</t>
  </si>
  <si>
    <t>54</t>
  </si>
  <si>
    <t>Все испытания готовой продукции, предусмотренные нормативной и технической документацией, проводятся в полном объеме. Сохранность результатов испытаний обеспечена.
Оформление паспорта качества на основании результатов фактических испытаний.</t>
  </si>
  <si>
    <t>55</t>
  </si>
  <si>
    <t>Определен и обеспечивается порядок упаковки, маркировки и отгрузки готовой продукции, в том числе с учетом требований потребителя. 
Принцип FI-FO при отгрузке соблюдается.
Определены и обеспечиваются меры для того, чтобы избежать повреждения продукта при доставке.</t>
  </si>
  <si>
    <t>56</t>
  </si>
  <si>
    <t>57</t>
  </si>
  <si>
    <t xml:space="preserve">Организаци и проведение испытаний продукции </t>
  </si>
  <si>
    <t>1. Документ, где определены требования к внешней лаборатории.
2. Подтверждение возможности внешней лаборатории исполнять услуги по испытаниям готов йпродукции (свидетельство аккредитации, паспорт лаборатории или  др.)</t>
  </si>
  <si>
    <t>Имеется своя внутренная лаборатория. Требования к лаборатории определены и соблюдаются.
Оснащенность лаборатории позволяет проводить требуемые испытания (помещение, оборудование, СИ, приборы, СИЗ и т.п.).
Климатические условия определены и соблюдаются</t>
  </si>
  <si>
    <t>1. Область деятельности лаборатории. Свидетельство аккредитации (при наличии).
2. Документ (номер, наименование, редакция, дата введения), где  установлены требования к лаборатории. 
3. Подтвердить, что помещение и оборудование обеспечивают проведение испытаний,  приборов, СИЗ, СИ достаточно.
4. Записи о соответствии климатических условий.</t>
  </si>
  <si>
    <t>1. Документация (номер, наименование, редакция, дата введения) на рабочих местах лаборантов (инструкции, методики, планы испытаний и т.п.).
2. Подтверждить достаточность и актуальность документов.</t>
  </si>
  <si>
    <t xml:space="preserve">Определены и соблюдаются требования к отбору проб для проведения испытаний.
</t>
  </si>
  <si>
    <t>Испытания продукции проводятся в соответствии с требованиями методик, в т.ч. установленных потребителем. Определен и соблюдается порядок ведения и сохранения записей о результатах проведенных испытаний.</t>
  </si>
  <si>
    <t>1. Подтвердить соблюдение требований методик при проведении испытаний под наблюдением аудитора.  Привести примеры с внесением информации в бланк "Результаты испытаний".
2. Привести примеры записей о результатах проведенных испытаний (протокол испытания).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</si>
  <si>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</si>
  <si>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</si>
  <si>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</si>
  <si>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</si>
  <si>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</si>
  <si>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</si>
  <si>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</si>
  <si>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</si>
  <si>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</si>
  <si>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Рабочие места обеспечены квалификацированным персоналом, в т.ч. в случае болезни, отпуска и т.д.  Ответственность и полномочия определены и соблюдаются. Разработаны и регулярно актуализируются квалификационные матрицы персонала.</t>
  </si>
  <si>
    <r>
      <rPr>
        <i/>
        <sz val="10"/>
        <rFont val="Times New Roman"/>
        <family val="1"/>
        <charset val="204"/>
      </rPr>
      <t xml:space="preserve">При использовании услуг внешней лаборатории. 
</t>
    </r>
    <r>
      <rPr>
        <sz val="10"/>
        <rFont val="Times New Roman"/>
        <family val="1"/>
        <charset val="204"/>
      </rPr>
      <t>Требования к лаборатории определены и доведены до поставщика услуг. Подтверждено соответствие внешней лаборатории требованиям.</t>
    </r>
  </si>
  <si>
    <t>Документированная процедура (номер, наименование, дата введения), в которой отражены СХ готовой продукции, каскадированные до СХ процесса изготовления и/или продукции в процессе производства.</t>
  </si>
  <si>
    <t>1. Документированная процедура (номер, наименование, редакция, дата введения), в которой определен порядок идентификации продукции.
2. Пример прослеживаемости от партии готовой продукции до применяемых при ее изготовлении полуфабрикатов, партий сырья и материалов. Журналы, регистрация данных в которых позволит это отследить.</t>
  </si>
  <si>
    <t>1. Документированная процедура (номер, наименование, редакция, дата введения), в которой определен порядок внесения изменений. 
2. Примеры согласования с потребителем вносимых в процесс изменений (при наличии требований).
3. Наименование документа (журнал или т.п.), где регистрируются вносимые изменения в продукт/ процесс, в т.ч. о должностном лице, принявших решение о вносимых изменениях.</t>
  </si>
  <si>
    <t>1. Документированная процедура (номер, наименование, редакция, дата введения), в которой определены требования к разработке и управлению ТД.
2. Примеры документов (номер, наименование, редакция, дата введения) описывающий:
- технологию изготовления и используемое оборудование;
- требования к характеристикам исходного сырья;
- нормативные значения характеристик продукции и параметров в процессе производства;
- требования к характеристикам готовой продукции и т.п.
3. Наименование и дата введения карты. Вывод о полноте отраженных в ней операций.</t>
  </si>
  <si>
    <t xml:space="preserve">1. Документированная процедура (номер, наименование, редакция, дата введения), определяющая требования к управлению СХ. 
2. Примеры идентификации СХ в ТД. 
3. Применение переводной таблицы символов СХ потребителя в СХ предприятия (при наличии такой необходимости). </t>
  </si>
  <si>
    <t>1. Документированная процедура (номер, наименование, редакция, дата введения), в которой установлен порядок управления внешней НД.
2. Подтверждение применения на рабочих местах только актуальных ВНД. 
3. Информация кто и с какой периодичностью мониторинг актуальность ВНД.</t>
  </si>
  <si>
    <t>1. Документированная процедура (номер, наименование, редакция, дата введения), определяющая порядок применения методов стат. управления процессами, в т.ч. с учетом требований потребителей.
2. Примеры статистического управления процессом. Действия при выходе процесса из управляемого состояния.</t>
  </si>
  <si>
    <t>1. Документированная процедура (номер, наименование, дата введения), где установлен порядок проведения мониторинга и оценки поставщиков.
2. Результаты проводения мониторинга/ оценки поставщиков.
3. Меры предусмотренные в организации  в отношении поставщиков с отрицаительной оценкой.</t>
  </si>
  <si>
    <t>Документированная процедура (номер, наименование, редакция, дата введения), где установлен порядок проведения аудитов поставщиков. Примеры планирования и проведения аудитов поставщиков.</t>
  </si>
  <si>
    <t>1. Документированная процедура (номер, наименование, редакция, дата введения), где установлены требования к размещению, идентификации и хранению закупаемой продукции на складе, исключающие перепутывание закупаемой продукции. 
2. Примеры визуализации продукции на складе.
2. Подтверждение выполнения требований.</t>
  </si>
  <si>
    <t>1. Документированная процедура (номер, наименование, редакция, дата введения), где установлены требования к порядку проведения входного контроля закупаемой продукции.
2. Перечень входного контроля закупаемой продукции, в котором определены объемы выборки и методы входного контроля (номер, дата введения). Его актуальность. Наличие на рабочем месте.</t>
  </si>
  <si>
    <t>1. Документированная процедура (номер, наименование, редакция, дата введения), где установлен порядок управления продукцией, отнесенной к несоответствующей по результатам входного контроля.
2. Примеры принятия мер в отношении несоответствующей продукции.</t>
  </si>
  <si>
    <t>1. Документированная процедура (номер, наименование, редакция, дата введения), где определен порядок отпуска продукции в производство, в т.ч. c учетом принципа FE-FO/FI-FO. 
2. Записи с данными по отпуску в производствj продукции. Подтверждение отпуска только годной продукции.</t>
  </si>
  <si>
    <t>1. Документированная процедура (номер, наименование, редакция, дата введения), определяющая порядок организации обучения персонала.
2. Планирование обучения на текущий год (график). Свидетельства обучения (удостоверения, сертификаты, свидетельства, программы обучения, протоколы и пр.).</t>
  </si>
  <si>
    <t xml:space="preserve">1. Документированная процедура (номер, наименование, редакция, дата введения), где установлен порядок управление средствами измерений.
2. Подтвердить достаточность СИ для контроля в процессе производства.
3. График поверки/ калибровки СИ, примеры подтверждения поверки/ калибровки СИ.
4. Подтвердить пригодность применяемых СИ для предусмотренного контроля, в т.ч. за счет проведения метрологической экспертизы технической документации
</t>
  </si>
  <si>
    <t>1. Документированная процедура (номер, наименование, редакция, дата введения), где установлен порядок проведения анализа измерительных систем, в том числе с учетом специфических требований потребителя.
2. Пример проведения MSA (отчет).</t>
  </si>
  <si>
    <t>Документированная процедура (номер, наименование, редакция, дата введения) с требованиями к  управлению несоответствующей продукцией. Подтверждение доведения требований до персонала.</t>
  </si>
  <si>
    <t>1. Документированная процедура (номер, наименование, редакция, дата введения) с требованиями к проведению окончательного контроля готовой продукции.
2. Протоколы, подтверждающие проведение всех предусмотренных испытаний готовой продукции. 
3. Подтвердить данные паспорта протоколами испытаний.</t>
  </si>
  <si>
    <t>1. Документированная процедура (номер, наименование, редакция, дата введения), где установлен порядок управления продукцией, отнесенной к несоответствующей по результатам испытаний.
2. Примеры идентификации и изоляции продукции, отнесенной к несоответствующей по результатам испытаний. Записи о дальнейших действиях.</t>
  </si>
  <si>
    <t>Документированная процедура (номер, наименование, редакция, дата введения), где установлены требования к приемке, размещению и хранению готовой продукции на складе, исключающие перепутывание при отгрузке.</t>
  </si>
  <si>
    <t>1. Документированная процедура (номер, наименование, редакция, дата введения), где установлены требования к оформлению сопроводительных документов.
2. Подтвердить корректность оформления сопроводительной документации.</t>
  </si>
  <si>
    <t>1. Документированная процедура (номер, наименование, редакция, дата введения), где установлены требования к упаковке, маркировке и отгрузке готовой продукции, в том числе с учетом требований потребителя и соблюдением принципа FI-FO.
2. Наличие требований потребителя к упаковке.
3. Подтверждение соблюдения установленных требований. 
4. Привести примеры мер, применяемых в организации для избежания повреждения продукта при доставке.</t>
  </si>
  <si>
    <t>1. Документированная процедура (номер, наименование, редакция, дата введения), где установлен порядок управление средствами измерений.
2. Подтвердить достаточность СИ для контроля в процессе производства.
3. График поверки/ калибровки СИ, примеры подтверждения поверки/ калибровки СИ.
4. Подтвердить пригодность применяемых СИ для предусмотренного контроля, в т.ч. за счет проведения метрологической экспертизы технической документации.</t>
  </si>
  <si>
    <t>1. Документированная процедура (номер, наименование, редакция, дата введения), где установлены требования к отбору проб для проведения испытаний.
2. Подтверждение соблюдения установленных требований к отбору проб.</t>
  </si>
  <si>
    <t>1. Документированная процедура (номер, наименование, редакция, дата введения), где установлен порядок планирования, проведения и оформления результатов технического обслуживания и ремонта оборудования, оснастки.
2. Перечень проводимых работ в зависимости от вида планируемых ремонтов, технического обслуживания.
3. График обслуживания и ремонта оборудования (дата утверждения). 
4. Документы, подтверждающие выполнение запланированного ремонта в требуемом объеме (Акты, записи в журнале, регистрация в программном продукте и т.п.)</t>
  </si>
  <si>
    <t xml:space="preserve">Рабочие места обеспечены квалификацированным персоналом, в т.ч. в случае болезни, отпуска и т.д. 
Обязанности и ответственность персонала определены и соблюдаются. 
</t>
  </si>
  <si>
    <t xml:space="preserve">1. Соответствие фактического количества персонала количеству в штатном расписании.
2. Примеры должностных инструкций (номер, наименование, редакция, дата введения).
3. Примеры соответствия квалификации персонала установленным требованиям.
4. Примеры взаимозаменяемости персонала. </t>
  </si>
  <si>
    <t xml:space="preserve">1. Соответствие фактического количества персонала количеству в штатном расписании.
2. Примеры соответствия квалификации персонала установленным требованиям.
3. Примеры должностных инструкций (номер, наименование, редакция, дата введения)
4. Матрица квалификации и ее актуальность (дата последней актуализации).
5. Примеры взаимозаменяемости персонала. </t>
  </si>
  <si>
    <t>Рабочие места обеспечены квалификацированным персоналом, в т.ч. в случае болезни, отпуска и т.д. 
Обязанности и ответственность персонала определены и соблюдаются.
Разработаны и регулярно актуализируются квалификационные матрицы персонала.</t>
  </si>
  <si>
    <t>67</t>
  </si>
  <si>
    <t>Определен и обеспечивается порядок планирования, проведения и оформления результатов технического обслуживания и ремонта оборудования, оснастки.
Графики обслуживания и ремонта оборудования имеются и выполняются. 
Записи, подтверждающие проведение обслуживания и ремонта оборудования, оснастки сохраняются.</t>
  </si>
  <si>
    <t>Обеспечено наличие ресурсов (в т.ч. запасных частей) для обслуживания и ремонта оборудования.
Определен и поддерживается "страховой" запас ТМЦ для исключения простоя оборудования.</t>
  </si>
  <si>
    <t>1. Подтвердить наличие ресурсов для ремонтов оборудования. Привести примеры заявок на закупку ТМЦ и их исполнение.
2. Документ, в котором отражена информация о страховом (неснижаемом) запасе ТМЦ. Подтверждение его наличия.</t>
  </si>
  <si>
    <t>1. Документированная процедура (номер, наименование, редакция, дата введения), в которой определен порядок работы с претензиями потребителей.
2. Наличие требований потребителя к данной деятельности. Примеры выполнения требований - наличие отчетов  8D, оформленных в установленные сроки.
3. Подтверждение корректности разработанных мероприятий и их выполнение.</t>
  </si>
  <si>
    <t>Примеры регистрации поступившей претензионной продукции (например, база выученных уроков) и дальнейших действий с ней (изоляция, утилизация, доработка и т.д.)</t>
  </si>
  <si>
    <t>68</t>
  </si>
  <si>
    <t>69</t>
  </si>
  <si>
    <t>70</t>
  </si>
  <si>
    <t>1. Документированная процедура (номер, наименование, редакция, дата введения), где определен порядок проведения оцеки удовлетворенности потребителей.
2. Документ (наименование, дата) с результатами проведенной оценки.</t>
  </si>
  <si>
    <t>Процедура закупки определена и соблюдается. Критерии выбора поставщиков.определены. Утвержден список поставщиков, одрбренных к закупке. Требования к качеству закупаемой продукции сформулированы и доведены до сведения поставщиков.</t>
  </si>
  <si>
    <t>1. Документированная процедура (номер, наименование, редакция, дата введения), где установлены требования к закупке и критериями к выбору поставщиков.
2. Перечень поставщиков, его актуальность.
3. Примеры доведения до поставщиков требований к качеству закупаемой продукции.</t>
  </si>
  <si>
    <t xml:space="preserve">1. Выбрать вид аудита (самооценка, Аудит поставщика).
2. Все поля, выделенные заливкой, обязательны для заполнения. </t>
  </si>
  <si>
    <t>Количество оценок:</t>
  </si>
  <si>
    <t>но</t>
  </si>
  <si>
    <t>Редакция 5 от 01.01.2025
Разработчик анкеты: ведущий специалист отдела оптимизации процессов ООО "Татшина" , (8555) 24 09 39</t>
  </si>
  <si>
    <t xml:space="preserve">1. Внесены изменения в форму отчета:
- в зависимости от вида аудита меняется наименование документа ("Самооценка поставщика"/ Отчет по аудиту поставщика");
- уточнены требования к отражаемой в отчете информации.
2. Изменен порядок проведения оценки поставщика: 
- разделы преобразованы в единый чек-лист с требования по проверяемым областям аудита и отражением ожидаемых свидетельств аудита;
- изменена бальная оценка требований с 10-ти на 5-ти бальную, уточнены критерии оценки;
- изменена форма результатов оценки поставщика.
3. Исключена вкладка "Оценка вопроса 1 из раздела 9. Сертификация СМК" в связи с применением единых правил оценки всех требований.
4. Вкладка "Инструкция по заполнению Анкеты" переименована в "Порядок проведения оценки".
5.Отчет дополнен вложениями форм "Плана корректирующих мероприятий".
6. Изменена форма "Истории изменений".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</si>
</sst>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i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4" fillId="0" borderId="11" xfId="0" applyFont="1" applyBorder="1"/>
    <xf numFmtId="0" fontId="4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4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14" fontId="1" fillId="0" borderId="13" xfId="0" applyNumberFormat="1" applyFont="1" applyBorder="1" applyAlignment="1">
      <alignment horizontal="center" vertical="top"/>
    </xf>
    <xf numFmtId="0" fontId="1" fillId="0" borderId="1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5" fillId="0" borderId="0" xfId="0" applyFont="1" applyProtection="1">
      <protection locked="0"/>
    </xf>
    <xf numFmtId="0" fontId="21" fillId="0" borderId="4" xfId="0" applyFont="1" applyBorder="1"/>
    <xf numFmtId="0" fontId="16" fillId="0" borderId="4" xfId="0" applyFont="1" applyBorder="1" applyAlignment="1">
      <alignment horizontal="right" wrapText="1"/>
    </xf>
    <xf numFmtId="0" fontId="21" fillId="0" borderId="4" xfId="0" applyFont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left" vertical="top" wrapText="1"/>
    </xf>
    <xf numFmtId="1" fontId="4" fillId="4" borderId="4" xfId="0" applyNumberFormat="1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  <xf numFmtId="1" fontId="4" fillId="6" borderId="4" xfId="0" applyNumberFormat="1" applyFont="1" applyFill="1" applyBorder="1" applyAlignment="1">
      <alignment horizontal="center" vertical="center" wrapText="1"/>
    </xf>
    <xf numFmtId="1" fontId="4" fillId="5" borderId="4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1" fontId="2" fillId="4" borderId="4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1" fontId="2" fillId="6" borderId="4" xfId="0" applyNumberFormat="1" applyFont="1" applyFill="1" applyBorder="1" applyAlignment="1">
      <alignment horizontal="center" vertical="center" wrapText="1"/>
    </xf>
    <xf numFmtId="0" fontId="24" fillId="0" borderId="0" xfId="0" applyFont="1" applyAlignment="1" applyProtection="1">
      <alignment wrapText="1"/>
      <protection locked="0"/>
    </xf>
    <xf numFmtId="49" fontId="25" fillId="0" borderId="0" xfId="0" applyNumberFormat="1" applyFont="1" applyAlignment="1" applyProtection="1">
      <alignment wrapText="1"/>
      <protection locked="0"/>
    </xf>
    <xf numFmtId="0" fontId="25" fillId="0" borderId="0" xfId="0" applyFont="1" applyAlignment="1" applyProtection="1">
      <alignment wrapText="1"/>
      <protection locked="0"/>
    </xf>
    <xf numFmtId="49" fontId="17" fillId="0" borderId="4" xfId="0" applyNumberFormat="1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wrapText="1"/>
      <protection locked="0"/>
    </xf>
    <xf numFmtId="49" fontId="28" fillId="0" borderId="4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49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49" fontId="9" fillId="0" borderId="4" xfId="0" applyNumberFormat="1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49" fontId="9" fillId="0" borderId="4" xfId="0" applyNumberFormat="1" applyFont="1" applyBorder="1" applyAlignment="1" applyProtection="1">
      <alignment horizontal="center" vertical="top"/>
      <protection locked="0"/>
    </xf>
    <xf numFmtId="49" fontId="15" fillId="2" borderId="4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wrapText="1"/>
      <protection locked="0"/>
    </xf>
    <xf numFmtId="0" fontId="11" fillId="5" borderId="1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vertical="top" wrapText="1"/>
      <protection locked="0"/>
    </xf>
    <xf numFmtId="0" fontId="7" fillId="0" borderId="4" xfId="0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top" wrapText="1"/>
    </xf>
    <xf numFmtId="0" fontId="11" fillId="5" borderId="4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left" vertical="top" wrapText="1"/>
      <protection locked="0"/>
    </xf>
    <xf numFmtId="0" fontId="35" fillId="0" borderId="0" xfId="0" applyFont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49" fontId="9" fillId="0" borderId="4" xfId="0" applyNumberFormat="1" applyFont="1" applyFill="1" applyBorder="1" applyAlignment="1" applyProtection="1">
      <alignment horizontal="center" vertical="top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4" xfId="0" applyFont="1" applyFill="1" applyBorder="1" applyAlignment="1" applyProtection="1">
      <alignment horizontal="left" vertical="top" wrapText="1"/>
      <protection locked="0"/>
    </xf>
    <xf numFmtId="0" fontId="9" fillId="0" borderId="4" xfId="0" applyFont="1" applyFill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wrapText="1"/>
      <protection locked="0"/>
    </xf>
    <xf numFmtId="0" fontId="14" fillId="0" borderId="4" xfId="0" applyFont="1" applyBorder="1" applyAlignment="1" applyProtection="1">
      <alignment horizontal="right" wrapText="1"/>
      <protection locked="0"/>
    </xf>
    <xf numFmtId="0" fontId="36" fillId="0" borderId="3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vertical="center" wrapText="1"/>
    </xf>
    <xf numFmtId="0" fontId="36" fillId="0" borderId="0" xfId="0" applyFont="1" applyAlignment="1" applyProtection="1">
      <alignment horizontal="left" vertical="top" wrapText="1"/>
    </xf>
    <xf numFmtId="0" fontId="19" fillId="0" borderId="3" xfId="0" applyFont="1" applyBorder="1" applyAlignment="1" applyProtection="1">
      <alignment horizontal="center" vertical="center" wrapText="1"/>
    </xf>
    <xf numFmtId="0" fontId="28" fillId="0" borderId="3" xfId="0" applyFont="1" applyBorder="1" applyAlignment="1" applyProtection="1">
      <alignment horizontal="left" vertical="top" wrapText="1"/>
    </xf>
    <xf numFmtId="0" fontId="29" fillId="7" borderId="3" xfId="0" applyFont="1" applyFill="1" applyBorder="1" applyAlignment="1" applyProtection="1">
      <alignment vertical="center" wrapText="1"/>
    </xf>
    <xf numFmtId="0" fontId="15" fillId="2" borderId="3" xfId="0" applyFont="1" applyFill="1" applyBorder="1" applyAlignment="1" applyProtection="1">
      <alignment vertical="center" wrapText="1"/>
    </xf>
    <xf numFmtId="0" fontId="15" fillId="2" borderId="3" xfId="0" applyFont="1" applyFill="1" applyBorder="1" applyAlignment="1" applyProtection="1">
      <alignment vertical="center"/>
    </xf>
    <xf numFmtId="0" fontId="29" fillId="7" borderId="3" xfId="0" applyFont="1" applyFill="1" applyBorder="1" applyAlignment="1" applyProtection="1">
      <alignment vertical="center"/>
    </xf>
    <xf numFmtId="0" fontId="29" fillId="7" borderId="3" xfId="0" applyFont="1" applyFill="1" applyBorder="1" applyAlignment="1" applyProtection="1">
      <alignment wrapText="1"/>
    </xf>
    <xf numFmtId="0" fontId="15" fillId="2" borderId="3" xfId="0" applyFont="1" applyFill="1" applyBorder="1" applyAlignment="1" applyProtection="1">
      <alignment vertical="top" wrapText="1"/>
    </xf>
    <xf numFmtId="0" fontId="14" fillId="0" borderId="4" xfId="0" applyFont="1" applyBorder="1" applyAlignment="1" applyProtection="1">
      <alignment wrapText="1"/>
    </xf>
    <xf numFmtId="0" fontId="10" fillId="0" borderId="4" xfId="0" applyFont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1" fillId="5" borderId="3" xfId="0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4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2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1" fillId="5" borderId="5" xfId="0" applyFont="1" applyFill="1" applyBorder="1" applyAlignment="1" applyProtection="1">
      <alignment horizontal="center" vertical="center" wrapText="1"/>
      <protection locked="0"/>
    </xf>
    <xf numFmtId="0" fontId="11" fillId="5" borderId="7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left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1" fillId="5" borderId="4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0" borderId="11" xfId="0" applyFont="1" applyBorder="1" applyAlignment="1">
      <alignment horizontal="left" vertical="top" wrapText="1"/>
    </xf>
    <xf numFmtId="0" fontId="10" fillId="0" borderId="3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4" fillId="0" borderId="3" xfId="0" applyFont="1" applyBorder="1" applyAlignment="1" applyProtection="1">
      <alignment horizontal="center" vertical="center" wrapText="1"/>
      <protection locked="0" hidden="1"/>
    </xf>
    <xf numFmtId="0" fontId="11" fillId="0" borderId="4" xfId="0" applyFont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0" fontId="10" fillId="0" borderId="2" xfId="0" applyFont="1" applyBorder="1" applyAlignment="1" applyProtection="1">
      <alignment horizontal="left" wrapText="1"/>
      <protection locked="0"/>
    </xf>
    <xf numFmtId="0" fontId="10" fillId="0" borderId="3" xfId="0" applyFont="1" applyBorder="1" applyAlignment="1" applyProtection="1">
      <alignment horizontal="left" wrapText="1"/>
      <protection locked="0"/>
    </xf>
    <xf numFmtId="0" fontId="32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14" fontId="4" fillId="0" borderId="3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 hidden="1"/>
    </xf>
    <xf numFmtId="14" fontId="4" fillId="0" borderId="3" xfId="0" applyNumberFormat="1" applyFont="1" applyBorder="1" applyAlignment="1" applyProtection="1">
      <alignment horizontal="center" vertical="center" wrapText="1"/>
      <protection locked="0" hidden="1"/>
    </xf>
    <xf numFmtId="0" fontId="7" fillId="0" borderId="4" xfId="0" applyFont="1" applyBorder="1" applyAlignment="1" applyProtection="1">
      <alignment horizontal="center" wrapText="1"/>
      <protection locked="0"/>
    </xf>
    <xf numFmtId="0" fontId="3" fillId="5" borderId="4" xfId="0" applyFont="1" applyFill="1" applyBorder="1" applyAlignment="1" applyProtection="1">
      <alignment horizontal="left" wrapText="1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left" wrapText="1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alignment horizont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33" fillId="0" borderId="4" xfId="0" applyFont="1" applyBorder="1" applyAlignment="1" applyProtection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top" wrapText="1"/>
    </xf>
    <xf numFmtId="1" fontId="4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1" fontId="10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29" fillId="7" borderId="4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left" vertical="center" wrapText="1"/>
      <protection locked="0"/>
    </xf>
    <xf numFmtId="0" fontId="15" fillId="2" borderId="4" xfId="0" applyFont="1" applyFill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29" fillId="7" borderId="4" xfId="0" applyFont="1" applyFill="1" applyBorder="1" applyAlignment="1" applyProtection="1">
      <alignment horizontal="center" wrapText="1"/>
      <protection locked="0"/>
    </xf>
    <xf numFmtId="0" fontId="15" fillId="2" borderId="1" xfId="0" applyFont="1" applyFill="1" applyBorder="1" applyAlignment="1" applyProtection="1">
      <alignment horizontal="left" vertical="center"/>
      <protection locked="0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29" fillId="7" borderId="4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left" vertical="top" wrapText="1"/>
      <protection locked="0"/>
    </xf>
    <xf numFmtId="0" fontId="29" fillId="7" borderId="1" xfId="0" applyFont="1" applyFill="1" applyBorder="1" applyAlignment="1" applyProtection="1">
      <alignment horizontal="center" vertical="center"/>
      <protection locked="0"/>
    </xf>
    <xf numFmtId="0" fontId="29" fillId="7" borderId="2" xfId="0" applyFont="1" applyFill="1" applyBorder="1" applyAlignment="1" applyProtection="1">
      <alignment horizontal="center" vertical="center"/>
      <protection locked="0"/>
    </xf>
    <xf numFmtId="0" fontId="29" fillId="7" borderId="3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 vertical="top" wrapText="1"/>
    </xf>
    <xf numFmtId="0" fontId="16" fillId="0" borderId="4" xfId="0" applyFont="1" applyBorder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11" fillId="0" borderId="0" xfId="0" applyFont="1" applyAlignment="1">
      <alignment horizontal="left" wrapText="1"/>
    </xf>
    <xf numFmtId="0" fontId="10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2" fillId="2" borderId="1" xfId="0" applyFont="1" applyFill="1" applyBorder="1" applyAlignment="1">
      <alignment horizontal="left"/>
    </xf>
    <xf numFmtId="0" fontId="22" fillId="2" borderId="3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33">
    <dxf>
      <fill>
        <patternFill>
          <bgColor theme="9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theme="9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FF66"/>
        </patternFill>
      </fill>
    </dxf>
    <dxf>
      <fill>
        <patternFill>
          <bgColor rgb="FFFF9999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9FF66"/>
        </patternFill>
      </fill>
    </dxf>
    <dxf>
      <fill>
        <patternFill>
          <bgColor rgb="FFFFFF66"/>
        </patternFill>
      </fill>
    </dxf>
    <dxf>
      <fill>
        <patternFill>
          <bgColor rgb="FFFF9999"/>
        </patternFill>
      </fill>
    </dxf>
    <dxf>
      <fill>
        <patternFill>
          <bgColor rgb="FF99FF66"/>
        </patternFill>
      </fill>
    </dxf>
    <dxf>
      <fill>
        <patternFill>
          <bgColor rgb="FFFFFF66"/>
        </patternFill>
      </fill>
    </dxf>
    <dxf>
      <fill>
        <patternFill>
          <bgColor rgb="FFFF9999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FF66"/>
      <color rgb="FFFFFFFF"/>
      <color rgb="FFFF9999"/>
      <color rgb="FFFFFF99"/>
      <color rgb="FF99FF66"/>
      <color rgb="FF99FF99"/>
      <color rgb="FFFFCCCC"/>
      <color rgb="FFFF7C80"/>
      <color rgb="FF99FF33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38</xdr:row>
          <xdr:rowOff>57150</xdr:rowOff>
        </xdr:from>
        <xdr:to>
          <xdr:col>6</xdr:col>
          <xdr:colOff>342900</xdr:colOff>
          <xdr:row>38</xdr:row>
          <xdr:rowOff>523875</xdr:rowOff>
        </xdr:to>
        <xdr:sp macro="" textlink="">
          <xdr:nvSpPr>
            <xdr:cNvPr id="2072" name="Object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38</xdr:row>
          <xdr:rowOff>57150</xdr:rowOff>
        </xdr:from>
        <xdr:to>
          <xdr:col>7</xdr:col>
          <xdr:colOff>485775</xdr:colOff>
          <xdr:row>38</xdr:row>
          <xdr:rowOff>523875</xdr:rowOff>
        </xdr:to>
        <xdr:sp macro="" textlink="">
          <xdr:nvSpPr>
            <xdr:cNvPr id="2073" name="Object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_____Microsoft_Excel.xls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theme="3" tint="0.39997558519241921"/>
  </sheetPr>
  <dimension ref="A1:N48"/>
  <sheetViews>
    <sheetView tabSelected="1" view="pageBreakPreview" zoomScale="110" zoomScaleNormal="100" zoomScaleSheetLayoutView="110" workbookViewId="0">
      <selection activeCell="A47" sqref="A47:M47"/>
    </sheetView>
  </sheetViews>
  <sheetFormatPr defaultColWidth="9.140625" defaultRowHeight="15.75" x14ac:dyDescent="0.25"/>
  <cols>
    <col min="1" max="1" width="3.140625" style="29" customWidth="1"/>
    <col min="2" max="2" width="11.85546875" style="29" customWidth="1"/>
    <col min="3" max="3" width="5.28515625" style="29" customWidth="1"/>
    <col min="4" max="4" width="5.85546875" style="29" customWidth="1"/>
    <col min="5" max="5" width="5.42578125" style="29" customWidth="1"/>
    <col min="6" max="6" width="7.28515625" style="29" customWidth="1"/>
    <col min="7" max="7" width="8.5703125" style="29" customWidth="1"/>
    <col min="8" max="8" width="9" style="29" customWidth="1"/>
    <col min="9" max="10" width="8.140625" style="29" customWidth="1"/>
    <col min="11" max="11" width="10.42578125" style="29" customWidth="1"/>
    <col min="12" max="12" width="5.42578125" style="29" customWidth="1"/>
    <col min="13" max="13" width="17.140625" style="29" customWidth="1"/>
    <col min="14" max="14" width="33.42578125" style="76" customWidth="1"/>
    <col min="15" max="16384" width="9.140625" style="29"/>
  </cols>
  <sheetData>
    <row r="1" spans="1:14" ht="49.5" customHeight="1" x14ac:dyDescent="0.25">
      <c r="A1" s="131" t="s">
        <v>100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4" ht="41.25" customHeight="1" x14ac:dyDescent="0.25">
      <c r="A2" s="133" t="s">
        <v>351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4" s="23" customFormat="1" ht="15.75" customHeight="1" x14ac:dyDescent="0.25">
      <c r="A3" s="162" t="str">
        <f>IF(L5="","Выбрать вид аудита",IF(L5="Самооценка","Самооценка поставщика","Отчет по аудиту поставщика"))</f>
        <v>Выбрать вид аудита</v>
      </c>
      <c r="B3" s="163"/>
      <c r="C3" s="163"/>
      <c r="D3" s="163"/>
      <c r="E3" s="163"/>
      <c r="F3" s="163"/>
      <c r="G3" s="163"/>
      <c r="H3" s="163"/>
      <c r="I3" s="164"/>
      <c r="J3" s="141" t="s">
        <v>57</v>
      </c>
      <c r="K3" s="142"/>
      <c r="L3" s="171"/>
      <c r="M3" s="172"/>
      <c r="N3" s="76"/>
    </row>
    <row r="4" spans="1:14" s="23" customFormat="1" ht="15.75" customHeight="1" x14ac:dyDescent="0.25">
      <c r="A4" s="165"/>
      <c r="B4" s="166"/>
      <c r="C4" s="166"/>
      <c r="D4" s="166"/>
      <c r="E4" s="166"/>
      <c r="F4" s="166"/>
      <c r="G4" s="166"/>
      <c r="H4" s="166"/>
      <c r="I4" s="167"/>
      <c r="J4" s="141" t="s">
        <v>60</v>
      </c>
      <c r="K4" s="142"/>
      <c r="L4" s="154"/>
      <c r="M4" s="155"/>
      <c r="N4" s="76"/>
    </row>
    <row r="5" spans="1:14" s="23" customFormat="1" ht="15" customHeight="1" x14ac:dyDescent="0.25">
      <c r="A5" s="168"/>
      <c r="B5" s="169"/>
      <c r="C5" s="169"/>
      <c r="D5" s="169"/>
      <c r="E5" s="169"/>
      <c r="F5" s="169"/>
      <c r="G5" s="169"/>
      <c r="H5" s="169"/>
      <c r="I5" s="170"/>
      <c r="J5" s="143" t="s">
        <v>56</v>
      </c>
      <c r="K5" s="144"/>
      <c r="L5" s="173"/>
      <c r="M5" s="174"/>
      <c r="N5" s="76"/>
    </row>
    <row r="6" spans="1:14" s="24" customFormat="1" x14ac:dyDescent="0.25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77"/>
    </row>
    <row r="7" spans="1:14" s="25" customFormat="1" ht="15.75" customHeight="1" x14ac:dyDescent="0.25">
      <c r="A7" s="148" t="s">
        <v>59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50"/>
      <c r="N7" s="76"/>
    </row>
    <row r="8" spans="1:14" s="25" customFormat="1" ht="15.75" customHeight="1" x14ac:dyDescent="0.25">
      <c r="A8" s="156" t="s">
        <v>6</v>
      </c>
      <c r="B8" s="156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76"/>
    </row>
    <row r="9" spans="1:14" s="25" customFormat="1" ht="15.75" customHeight="1" x14ac:dyDescent="0.25">
      <c r="A9" s="156" t="s">
        <v>7</v>
      </c>
      <c r="B9" s="156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76"/>
    </row>
    <row r="10" spans="1:14" s="25" customFormat="1" ht="15.75" customHeight="1" x14ac:dyDescent="0.25">
      <c r="A10" s="157" t="s">
        <v>2</v>
      </c>
      <c r="B10" s="157"/>
      <c r="C10" s="157"/>
      <c r="D10" s="157"/>
      <c r="E10" s="157"/>
      <c r="F10" s="129"/>
      <c r="G10" s="129"/>
      <c r="H10" s="129"/>
      <c r="I10" s="129"/>
      <c r="J10" s="129"/>
      <c r="K10" s="129"/>
      <c r="L10" s="129"/>
      <c r="M10" s="129"/>
      <c r="N10" s="76"/>
    </row>
    <row r="11" spans="1:14" s="25" customFormat="1" x14ac:dyDescent="0.25">
      <c r="A11" s="158" t="s">
        <v>5</v>
      </c>
      <c r="B11" s="158"/>
      <c r="C11" s="158"/>
      <c r="D11" s="158"/>
      <c r="E11" s="158"/>
      <c r="F11" s="159"/>
      <c r="G11" s="160"/>
      <c r="H11" s="160"/>
      <c r="I11" s="160"/>
      <c r="J11" s="160"/>
      <c r="K11" s="160"/>
      <c r="L11" s="160"/>
      <c r="M11" s="161"/>
      <c r="N11" s="76"/>
    </row>
    <row r="12" spans="1:14" s="25" customFormat="1" ht="15.75" customHeight="1" x14ac:dyDescent="0.25">
      <c r="A12" s="157" t="s">
        <v>1</v>
      </c>
      <c r="B12" s="157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76"/>
    </row>
    <row r="13" spans="1:14" s="25" customFormat="1" x14ac:dyDescent="0.25">
      <c r="A13" s="145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7"/>
      <c r="N13" s="76"/>
    </row>
    <row r="14" spans="1:14" s="25" customFormat="1" ht="15.75" customHeight="1" x14ac:dyDescent="0.25">
      <c r="A14" s="148" t="s">
        <v>140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50"/>
      <c r="N14" s="76"/>
    </row>
    <row r="15" spans="1:14" s="25" customFormat="1" ht="32.25" customHeight="1" x14ac:dyDescent="0.25">
      <c r="A15" s="112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4"/>
      <c r="N15" s="76"/>
    </row>
    <row r="16" spans="1:14" s="25" customFormat="1" ht="15.75" customHeight="1" x14ac:dyDescent="0.2">
      <c r="A16" s="190"/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2"/>
      <c r="N16" s="76"/>
    </row>
    <row r="17" spans="1:14" s="24" customFormat="1" x14ac:dyDescent="0.25">
      <c r="A17" s="151" t="s">
        <v>51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3"/>
      <c r="N17" s="77"/>
    </row>
    <row r="18" spans="1:14" s="26" customFormat="1" ht="15.6" customHeight="1" x14ac:dyDescent="0.25">
      <c r="A18" s="106" t="s">
        <v>52</v>
      </c>
      <c r="B18" s="107"/>
      <c r="C18" s="107"/>
      <c r="D18" s="108"/>
      <c r="E18" s="103" t="s">
        <v>53</v>
      </c>
      <c r="F18" s="105"/>
      <c r="G18" s="105"/>
      <c r="H18" s="104"/>
      <c r="I18" s="103" t="s">
        <v>55</v>
      </c>
      <c r="J18" s="105"/>
      <c r="K18" s="104"/>
      <c r="L18" s="103" t="s">
        <v>54</v>
      </c>
      <c r="M18" s="104"/>
      <c r="N18" s="77"/>
    </row>
    <row r="19" spans="1:14" s="27" customFormat="1" ht="15" x14ac:dyDescent="0.2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77"/>
    </row>
    <row r="20" spans="1:14" s="27" customFormat="1" ht="15" x14ac:dyDescent="0.2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77"/>
    </row>
    <row r="21" spans="1:14" s="27" customFormat="1" ht="15" x14ac:dyDescent="0.2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77"/>
    </row>
    <row r="22" spans="1:14" s="24" customFormat="1" x14ac:dyDescent="0.25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7"/>
      <c r="N22" s="77"/>
    </row>
    <row r="23" spans="1:14" s="25" customFormat="1" ht="15.75" customHeight="1" x14ac:dyDescent="0.25">
      <c r="A23" s="148" t="s">
        <v>72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50"/>
      <c r="N23" s="76"/>
    </row>
    <row r="24" spans="1:14" s="26" customFormat="1" ht="13.5" customHeight="1" x14ac:dyDescent="0.25">
      <c r="A24" s="103" t="s">
        <v>20</v>
      </c>
      <c r="B24" s="105"/>
      <c r="C24" s="105"/>
      <c r="D24" s="105"/>
      <c r="E24" s="105"/>
      <c r="F24" s="105"/>
      <c r="G24" s="130" t="s">
        <v>21</v>
      </c>
      <c r="H24" s="130"/>
      <c r="I24" s="130"/>
      <c r="J24" s="130"/>
      <c r="K24" s="130"/>
      <c r="L24" s="130"/>
      <c r="M24" s="130"/>
      <c r="N24" s="77"/>
    </row>
    <row r="25" spans="1:14" s="28" customFormat="1" ht="15.75" customHeight="1" x14ac:dyDescent="0.25">
      <c r="A25" s="115"/>
      <c r="B25" s="116"/>
      <c r="C25" s="116"/>
      <c r="D25" s="116"/>
      <c r="E25" s="116"/>
      <c r="F25" s="116"/>
      <c r="G25" s="129"/>
      <c r="H25" s="129"/>
      <c r="I25" s="129"/>
      <c r="J25" s="129"/>
      <c r="K25" s="129"/>
      <c r="L25" s="129"/>
      <c r="M25" s="129"/>
      <c r="N25" s="76"/>
    </row>
    <row r="26" spans="1:14" s="28" customFormat="1" ht="15.75" customHeight="1" x14ac:dyDescent="0.25">
      <c r="A26" s="115"/>
      <c r="B26" s="116"/>
      <c r="C26" s="116"/>
      <c r="D26" s="116"/>
      <c r="E26" s="116"/>
      <c r="F26" s="116"/>
      <c r="G26" s="129"/>
      <c r="H26" s="129"/>
      <c r="I26" s="129"/>
      <c r="J26" s="129"/>
      <c r="K26" s="129"/>
      <c r="L26" s="129"/>
      <c r="M26" s="129"/>
      <c r="N26" s="76"/>
    </row>
    <row r="27" spans="1:14" s="28" customFormat="1" ht="15.75" customHeight="1" x14ac:dyDescent="0.25">
      <c r="A27" s="115"/>
      <c r="B27" s="116"/>
      <c r="C27" s="116"/>
      <c r="D27" s="116"/>
      <c r="E27" s="116"/>
      <c r="F27" s="117"/>
      <c r="G27" s="112"/>
      <c r="H27" s="113"/>
      <c r="I27" s="113"/>
      <c r="J27" s="113"/>
      <c r="K27" s="113"/>
      <c r="L27" s="113"/>
      <c r="M27" s="114"/>
      <c r="N27" s="76"/>
    </row>
    <row r="28" spans="1:14" s="25" customFormat="1" x14ac:dyDescent="0.25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34"/>
      <c r="N28" s="76"/>
    </row>
    <row r="29" spans="1:14" s="25" customFormat="1" x14ac:dyDescent="0.25">
      <c r="A29" s="123" t="str">
        <f>IF(L5="Самооценка","Группа ответственных за самооценку:","Группа аудиторов:")</f>
        <v>Группа аудиторов: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76"/>
    </row>
    <row r="30" spans="1:14" s="26" customFormat="1" ht="15" customHeight="1" x14ac:dyDescent="0.25">
      <c r="A30" s="103" t="s">
        <v>20</v>
      </c>
      <c r="B30" s="105"/>
      <c r="C30" s="105"/>
      <c r="D30" s="105"/>
      <c r="E30" s="105"/>
      <c r="F30" s="105"/>
      <c r="G30" s="130" t="s">
        <v>21</v>
      </c>
      <c r="H30" s="130"/>
      <c r="I30" s="130"/>
      <c r="J30" s="130"/>
      <c r="K30" s="130"/>
      <c r="L30" s="130"/>
      <c r="M30" s="130"/>
      <c r="N30" s="77"/>
    </row>
    <row r="31" spans="1:14" s="28" customFormat="1" ht="15" customHeight="1" x14ac:dyDescent="0.25">
      <c r="A31" s="109"/>
      <c r="B31" s="110"/>
      <c r="C31" s="110"/>
      <c r="D31" s="110"/>
      <c r="E31" s="110"/>
      <c r="F31" s="110"/>
      <c r="G31" s="111"/>
      <c r="H31" s="111"/>
      <c r="I31" s="111"/>
      <c r="J31" s="111"/>
      <c r="K31" s="111"/>
      <c r="L31" s="111"/>
      <c r="M31" s="111"/>
      <c r="N31" s="76"/>
    </row>
    <row r="32" spans="1:14" s="28" customFormat="1" ht="15" customHeight="1" x14ac:dyDescent="0.25">
      <c r="A32" s="109"/>
      <c r="B32" s="110"/>
      <c r="C32" s="110"/>
      <c r="D32" s="110"/>
      <c r="E32" s="110"/>
      <c r="F32" s="110"/>
      <c r="G32" s="111"/>
      <c r="H32" s="111"/>
      <c r="I32" s="111"/>
      <c r="J32" s="111"/>
      <c r="K32" s="111"/>
      <c r="L32" s="111"/>
      <c r="M32" s="111"/>
      <c r="N32" s="76"/>
    </row>
    <row r="33" spans="1:14" s="28" customFormat="1" ht="15" x14ac:dyDescent="0.25">
      <c r="A33" s="109"/>
      <c r="B33" s="110"/>
      <c r="C33" s="110"/>
      <c r="D33" s="110"/>
      <c r="E33" s="110"/>
      <c r="F33" s="110"/>
      <c r="G33" s="111"/>
      <c r="H33" s="111"/>
      <c r="I33" s="111"/>
      <c r="J33" s="111"/>
      <c r="K33" s="111"/>
      <c r="L33" s="111"/>
      <c r="M33" s="111"/>
      <c r="N33" s="76"/>
    </row>
    <row r="34" spans="1:14" s="25" customFormat="1" x14ac:dyDescent="0.25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76"/>
    </row>
    <row r="35" spans="1:14" s="25" customFormat="1" x14ac:dyDescent="0.25">
      <c r="A35" s="138" t="str">
        <f>IF(L5="Самооценка","Результаты самооценки:","Результаты аудита:")</f>
        <v>Результаты аудита: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40"/>
      <c r="N35" s="76"/>
    </row>
    <row r="36" spans="1:14" s="25" customFormat="1" ht="42.75" customHeight="1" x14ac:dyDescent="0.25">
      <c r="A36" s="66">
        <v>1</v>
      </c>
      <c r="B36" s="121" t="s">
        <v>10</v>
      </c>
      <c r="C36" s="122"/>
      <c r="D36" s="128" t="str">
        <f>'Чек-лист'!C109</f>
        <v/>
      </c>
      <c r="E36" s="128"/>
      <c r="F36" s="124" t="s">
        <v>11</v>
      </c>
      <c r="G36" s="125"/>
      <c r="H36" s="67" t="str">
        <f>'Чек-лист'!C110</f>
        <v/>
      </c>
      <c r="I36" s="127" t="str">
        <f>IF(H36="","",'Чек-лист'!D109)</f>
        <v/>
      </c>
      <c r="J36" s="127"/>
      <c r="K36" s="127"/>
      <c r="L36" s="126" t="s">
        <v>77</v>
      </c>
      <c r="M36" s="126"/>
      <c r="N36" s="76" t="s">
        <v>170</v>
      </c>
    </row>
    <row r="37" spans="1:14" s="25" customFormat="1" ht="30" customHeight="1" x14ac:dyDescent="0.25">
      <c r="A37" s="75">
        <v>2</v>
      </c>
      <c r="B37" s="103" t="s">
        <v>167</v>
      </c>
      <c r="C37" s="105"/>
      <c r="D37" s="105"/>
      <c r="E37" s="104"/>
      <c r="F37" s="118"/>
      <c r="G37" s="119"/>
      <c r="H37" s="119"/>
      <c r="I37" s="119"/>
      <c r="J37" s="119"/>
      <c r="K37" s="120"/>
      <c r="L37" s="126" t="s">
        <v>81</v>
      </c>
      <c r="M37" s="126"/>
      <c r="N37" s="76" t="s">
        <v>172</v>
      </c>
    </row>
    <row r="38" spans="1:14" s="25" customFormat="1" ht="42" customHeight="1" x14ac:dyDescent="0.25">
      <c r="A38" s="75">
        <v>3</v>
      </c>
      <c r="B38" s="103" t="s">
        <v>168</v>
      </c>
      <c r="C38" s="105"/>
      <c r="D38" s="105"/>
      <c r="E38" s="104"/>
      <c r="F38" s="118"/>
      <c r="G38" s="119"/>
      <c r="H38" s="119"/>
      <c r="I38" s="119"/>
      <c r="J38" s="119"/>
      <c r="K38" s="120"/>
      <c r="L38" s="126" t="s">
        <v>158</v>
      </c>
      <c r="M38" s="126"/>
      <c r="N38" s="76" t="s">
        <v>171</v>
      </c>
    </row>
    <row r="39" spans="1:14" s="25" customFormat="1" ht="45" customHeight="1" x14ac:dyDescent="0.25">
      <c r="A39" s="75">
        <v>4</v>
      </c>
      <c r="B39" s="130" t="s">
        <v>166</v>
      </c>
      <c r="C39" s="130"/>
      <c r="D39" s="193"/>
      <c r="E39" s="193"/>
      <c r="F39" s="119"/>
      <c r="G39" s="119"/>
      <c r="H39" s="120"/>
      <c r="I39" s="194" t="s">
        <v>169</v>
      </c>
      <c r="J39" s="194"/>
      <c r="K39" s="194"/>
      <c r="L39" s="194"/>
      <c r="M39" s="194"/>
      <c r="N39" s="76" t="s">
        <v>173</v>
      </c>
    </row>
    <row r="40" spans="1:14" x14ac:dyDescent="0.25">
      <c r="A40" s="177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</row>
    <row r="41" spans="1:14" s="24" customFormat="1" x14ac:dyDescent="0.25">
      <c r="A41" s="151" t="s">
        <v>71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3"/>
      <c r="N41" s="77"/>
    </row>
    <row r="42" spans="1:14" s="26" customFormat="1" ht="28.5" customHeight="1" x14ac:dyDescent="0.25">
      <c r="A42" s="106" t="s">
        <v>8</v>
      </c>
      <c r="B42" s="107"/>
      <c r="C42" s="107"/>
      <c r="D42" s="108"/>
      <c r="E42" s="103" t="s">
        <v>9</v>
      </c>
      <c r="F42" s="104"/>
      <c r="G42" s="103" t="s">
        <v>10</v>
      </c>
      <c r="H42" s="104"/>
      <c r="I42" s="103" t="s">
        <v>11</v>
      </c>
      <c r="J42" s="104"/>
      <c r="K42" s="103" t="s">
        <v>58</v>
      </c>
      <c r="L42" s="105"/>
      <c r="M42" s="104"/>
      <c r="N42" s="77"/>
    </row>
    <row r="43" spans="1:14" s="27" customFormat="1" ht="15" x14ac:dyDescent="0.2">
      <c r="A43" s="181"/>
      <c r="B43" s="182"/>
      <c r="C43" s="182"/>
      <c r="D43" s="183"/>
      <c r="E43" s="184"/>
      <c r="F43" s="183"/>
      <c r="G43" s="185"/>
      <c r="H43" s="186"/>
      <c r="I43" s="187"/>
      <c r="J43" s="187"/>
      <c r="K43" s="178"/>
      <c r="L43" s="179"/>
      <c r="M43" s="180"/>
      <c r="N43" s="77"/>
    </row>
    <row r="44" spans="1:14" s="27" customFormat="1" ht="15" x14ac:dyDescent="0.2">
      <c r="A44" s="181"/>
      <c r="B44" s="182"/>
      <c r="C44" s="182"/>
      <c r="D44" s="183"/>
      <c r="E44" s="184"/>
      <c r="F44" s="183"/>
      <c r="G44" s="185"/>
      <c r="H44" s="186"/>
      <c r="I44" s="187"/>
      <c r="J44" s="187"/>
      <c r="K44" s="178"/>
      <c r="L44" s="179"/>
      <c r="M44" s="180"/>
      <c r="N44" s="77"/>
    </row>
    <row r="45" spans="1:14" s="25" customFormat="1" x14ac:dyDescent="0.25">
      <c r="A45" s="109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34"/>
      <c r="N45" s="76"/>
    </row>
    <row r="46" spans="1:14" ht="15.75" customHeight="1" x14ac:dyDescent="0.25">
      <c r="A46" s="176" t="s">
        <v>61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</row>
    <row r="47" spans="1:14" ht="85.5" customHeight="1" x14ac:dyDescent="0.25">
      <c r="A47" s="129"/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</row>
    <row r="48" spans="1:14" ht="35.1" customHeight="1" x14ac:dyDescent="0.25">
      <c r="A48" s="188" t="s">
        <v>354</v>
      </c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</row>
  </sheetData>
  <sheetProtection algorithmName="SHA-512" hashValue="qwsxxHFbkfKqTj8MMZr3HiBeDuBtkg2lZCKK1eR1wClmHsJQvrUu/Iz0vP1CR79/MxthYjgoi2D3icWX/lyIrw==" saltValue="RruzviBA+8+iRtM23Tkmgg==" spinCount="100000" sheet="1" formatCells="0" formatColumns="0" formatRows="0" insertRows="0" deleteRows="0"/>
  <mergeCells count="100">
    <mergeCell ref="B39:C39"/>
    <mergeCell ref="D39:E39"/>
    <mergeCell ref="I39:M39"/>
    <mergeCell ref="F39:H39"/>
    <mergeCell ref="F38:K38"/>
    <mergeCell ref="A48:M48"/>
    <mergeCell ref="A14:M14"/>
    <mergeCell ref="A16:M16"/>
    <mergeCell ref="A15:M15"/>
    <mergeCell ref="G42:H42"/>
    <mergeCell ref="G43:H43"/>
    <mergeCell ref="I42:J42"/>
    <mergeCell ref="I43:J43"/>
    <mergeCell ref="E42:F42"/>
    <mergeCell ref="E43:F43"/>
    <mergeCell ref="A42:D42"/>
    <mergeCell ref="A43:D43"/>
    <mergeCell ref="B38:E38"/>
    <mergeCell ref="L38:M38"/>
    <mergeCell ref="A34:M34"/>
    <mergeCell ref="A30:F30"/>
    <mergeCell ref="A47:M47"/>
    <mergeCell ref="A46:M46"/>
    <mergeCell ref="A40:M40"/>
    <mergeCell ref="K42:M42"/>
    <mergeCell ref="K43:M43"/>
    <mergeCell ref="A41:M41"/>
    <mergeCell ref="A45:M45"/>
    <mergeCell ref="A44:D44"/>
    <mergeCell ref="E44:F44"/>
    <mergeCell ref="G44:H44"/>
    <mergeCell ref="I44:J44"/>
    <mergeCell ref="K44:M44"/>
    <mergeCell ref="L4:M4"/>
    <mergeCell ref="A8:B8"/>
    <mergeCell ref="C8:M8"/>
    <mergeCell ref="A9:B9"/>
    <mergeCell ref="A12:B12"/>
    <mergeCell ref="C12:M12"/>
    <mergeCell ref="A11:E11"/>
    <mergeCell ref="F11:M11"/>
    <mergeCell ref="A3:I5"/>
    <mergeCell ref="L3:M3"/>
    <mergeCell ref="L5:M5"/>
    <mergeCell ref="A6:M6"/>
    <mergeCell ref="C9:M9"/>
    <mergeCell ref="F10:M10"/>
    <mergeCell ref="A10:E10"/>
    <mergeCell ref="A1:M1"/>
    <mergeCell ref="A2:M2"/>
    <mergeCell ref="A28:M28"/>
    <mergeCell ref="A22:M22"/>
    <mergeCell ref="A35:M35"/>
    <mergeCell ref="J3:K3"/>
    <mergeCell ref="J4:K4"/>
    <mergeCell ref="J5:K5"/>
    <mergeCell ref="A13:M13"/>
    <mergeCell ref="A23:M23"/>
    <mergeCell ref="A7:M7"/>
    <mergeCell ref="A24:F24"/>
    <mergeCell ref="A17:M17"/>
    <mergeCell ref="A25:F25"/>
    <mergeCell ref="A26:F26"/>
    <mergeCell ref="G24:M24"/>
    <mergeCell ref="G25:M25"/>
    <mergeCell ref="G26:M26"/>
    <mergeCell ref="G30:M30"/>
    <mergeCell ref="G31:M31"/>
    <mergeCell ref="G33:M33"/>
    <mergeCell ref="A32:F32"/>
    <mergeCell ref="G32:M32"/>
    <mergeCell ref="G27:M27"/>
    <mergeCell ref="A27:F27"/>
    <mergeCell ref="F37:K37"/>
    <mergeCell ref="B37:E37"/>
    <mergeCell ref="B36:C36"/>
    <mergeCell ref="A29:M29"/>
    <mergeCell ref="F36:G36"/>
    <mergeCell ref="L36:M36"/>
    <mergeCell ref="I36:K36"/>
    <mergeCell ref="A31:F31"/>
    <mergeCell ref="A33:F33"/>
    <mergeCell ref="D36:E36"/>
    <mergeCell ref="L37:M37"/>
    <mergeCell ref="A20:D20"/>
    <mergeCell ref="A21:D21"/>
    <mergeCell ref="L18:M18"/>
    <mergeCell ref="L19:M19"/>
    <mergeCell ref="L20:M20"/>
    <mergeCell ref="L21:M21"/>
    <mergeCell ref="E20:H20"/>
    <mergeCell ref="I20:K20"/>
    <mergeCell ref="E21:H21"/>
    <mergeCell ref="I21:K21"/>
    <mergeCell ref="E18:H18"/>
    <mergeCell ref="I18:K18"/>
    <mergeCell ref="E19:H19"/>
    <mergeCell ref="I19:K19"/>
    <mergeCell ref="A18:D18"/>
    <mergeCell ref="A19:D19"/>
  </mergeCells>
  <conditionalFormatting sqref="A3:I5">
    <cfRule type="containsText" dxfId="32" priority="6" operator="containsText" text="Выбрать вид аудита">
      <formula>NOT(ISERROR(SEARCH("Выбрать вид аудита",A3)))</formula>
    </cfRule>
  </conditionalFormatting>
  <conditionalFormatting sqref="A15:M15">
    <cfRule type="containsBlanks" dxfId="31" priority="3">
      <formula>LEN(TRIM(A15))=0</formula>
    </cfRule>
  </conditionalFormatting>
  <conditionalFormatting sqref="A19 L19 E19 I19">
    <cfRule type="containsBlanks" dxfId="30" priority="7">
      <formula>LEN(TRIM(A19))=0</formula>
    </cfRule>
  </conditionalFormatting>
  <conditionalFormatting sqref="A43:M43">
    <cfRule type="containsBlanks" dxfId="29" priority="31">
      <formula>LEN(TRIM(A43))=0</formula>
    </cfRule>
  </conditionalFormatting>
  <conditionalFormatting sqref="C8:M9 F10:G11 C12:M12 A25 G25 A31 G31">
    <cfRule type="containsBlanks" dxfId="28" priority="32">
      <formula>LEN(TRIM(A8))=0</formula>
    </cfRule>
  </conditionalFormatting>
  <conditionalFormatting sqref="H36">
    <cfRule type="containsText" dxfId="27" priority="13" operator="containsText" text="С">
      <formula>NOT(ISERROR(SEARCH("С",H36)))</formula>
    </cfRule>
    <cfRule type="containsText" dxfId="26" priority="14" operator="containsText" text="В">
      <formula>NOT(ISERROR(SEARCH("В",H36)))</formula>
    </cfRule>
    <cfRule type="containsText" dxfId="25" priority="15" operator="containsText" text="А">
      <formula>NOT(ISERROR(SEARCH("А",H36)))</formula>
    </cfRule>
  </conditionalFormatting>
  <conditionalFormatting sqref="I43:J43">
    <cfRule type="containsText" dxfId="24" priority="9" operator="containsText" text="С">
      <formula>NOT(ISERROR(SEARCH("С",I43)))</formula>
    </cfRule>
    <cfRule type="containsText" dxfId="23" priority="10" operator="containsText" text="В">
      <formula>NOT(ISERROR(SEARCH("В",I43)))</formula>
    </cfRule>
    <cfRule type="containsText" dxfId="22" priority="11" operator="containsText" text="А">
      <formula>NOT(ISERROR(SEARCH("А",I43)))</formula>
    </cfRule>
  </conditionalFormatting>
  <conditionalFormatting sqref="L4">
    <cfRule type="containsBlanks" dxfId="21" priority="28">
      <formula>LEN(TRIM(L4))=0</formula>
    </cfRule>
  </conditionalFormatting>
  <conditionalFormatting sqref="L3:M3">
    <cfRule type="containsBlanks" dxfId="20" priority="8">
      <formula>LEN(TRIM(L3))=0</formula>
    </cfRule>
  </conditionalFormatting>
  <conditionalFormatting sqref="D39">
    <cfRule type="containsBlanks" dxfId="19" priority="2">
      <formula>LEN(TRIM(D39))=0</formula>
    </cfRule>
  </conditionalFormatting>
  <conditionalFormatting sqref="F37:K38">
    <cfRule type="containsBlanks" dxfId="18" priority="1">
      <formula>LEN(TRIM(F37))=0</formula>
    </cfRule>
  </conditionalFormatting>
  <dataValidations count="2">
    <dataValidation type="list" allowBlank="1" showInputMessage="1" showErrorMessage="1" sqref="L5:M5">
      <formula1>"Самооценка,Аудит поставщика"</formula1>
    </dataValidation>
    <dataValidation type="list" allowBlank="1" showInputMessage="1" showErrorMessage="1" sqref="D39:E39">
      <formula1>"Да,Нет"</formula1>
    </dataValidation>
  </dataValidations>
  <pageMargins left="0.39370078740157483" right="0.39370078740157483" top="0.39370078740157483" bottom="0.39370078740157483" header="0.31496062992125984" footer="0.31496062992125984"/>
  <pageSetup paperSize="9" scale="90" orientation="portrait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2072" r:id="rId4">
          <objectPr defaultSize="0" autoPict="0" r:id="rId5">
            <anchor moveWithCells="1">
              <from>
                <xdr:col>5</xdr:col>
                <xdr:colOff>171450</xdr:colOff>
                <xdr:row>38</xdr:row>
                <xdr:rowOff>57150</xdr:rowOff>
              </from>
              <to>
                <xdr:col>6</xdr:col>
                <xdr:colOff>342900</xdr:colOff>
                <xdr:row>38</xdr:row>
                <xdr:rowOff>523875</xdr:rowOff>
              </to>
            </anchor>
          </objectPr>
        </oleObject>
      </mc:Choice>
      <mc:Fallback>
        <oleObject progId="Документ" dvAspect="DVASPECT_ICON" shapeId="2072" r:id="rId4"/>
      </mc:Fallback>
    </mc:AlternateContent>
    <mc:AlternateContent xmlns:mc="http://schemas.openxmlformats.org/markup-compatibility/2006">
      <mc:Choice Requires="x14">
        <oleObject progId="Лист" dvAspect="DVASPECT_ICON" shapeId="2073" r:id="rId6">
          <objectPr defaultSize="0" autoPict="0" r:id="rId7">
            <anchor moveWithCells="1">
              <from>
                <xdr:col>6</xdr:col>
                <xdr:colOff>438150</xdr:colOff>
                <xdr:row>38</xdr:row>
                <xdr:rowOff>57150</xdr:rowOff>
              </from>
              <to>
                <xdr:col>7</xdr:col>
                <xdr:colOff>485775</xdr:colOff>
                <xdr:row>38</xdr:row>
                <xdr:rowOff>523875</xdr:rowOff>
              </to>
            </anchor>
          </objectPr>
        </oleObject>
      </mc:Choice>
      <mc:Fallback>
        <oleObject progId="Лист" dvAspect="DVASPECT_ICON" shapeId="2073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17"/>
  <sheetViews>
    <sheetView view="pageBreakPreview" topLeftCell="A4" zoomScale="110" zoomScaleNormal="100" zoomScaleSheetLayoutView="110" workbookViewId="0">
      <selection activeCell="A4" sqref="A4:I4"/>
    </sheetView>
  </sheetViews>
  <sheetFormatPr defaultColWidth="9.140625" defaultRowHeight="15" x14ac:dyDescent="0.25"/>
  <cols>
    <col min="1" max="1" width="3.7109375" style="22" customWidth="1"/>
    <col min="2" max="2" width="10.5703125" style="42" customWidth="1"/>
    <col min="3" max="3" width="7.28515625" style="22" customWidth="1"/>
    <col min="4" max="4" width="6.85546875" style="22" customWidth="1"/>
    <col min="5" max="5" width="19.140625" style="22" customWidth="1"/>
    <col min="6" max="6" width="10.42578125" style="22" customWidth="1"/>
    <col min="7" max="7" width="31.42578125" style="22" customWidth="1"/>
    <col min="8" max="8" width="11.28515625" style="35" customWidth="1"/>
    <col min="9" max="9" width="3.5703125" style="22" customWidth="1"/>
    <col min="10" max="16384" width="9.140625" style="22"/>
  </cols>
  <sheetData>
    <row r="1" spans="1:9" s="9" customFormat="1" ht="18" customHeight="1" x14ac:dyDescent="0.25">
      <c r="A1" s="206" t="s">
        <v>99</v>
      </c>
      <c r="B1" s="206"/>
      <c r="C1" s="206"/>
      <c r="D1" s="206"/>
      <c r="E1" s="206"/>
      <c r="F1" s="206"/>
      <c r="G1" s="206"/>
      <c r="H1" s="206"/>
      <c r="I1" s="206"/>
    </row>
    <row r="2" spans="1:9" s="9" customFormat="1" ht="75" customHeight="1" x14ac:dyDescent="0.25">
      <c r="A2" s="207" t="s">
        <v>159</v>
      </c>
      <c r="B2" s="207"/>
      <c r="C2" s="207"/>
      <c r="D2" s="207"/>
      <c r="E2" s="207"/>
      <c r="F2" s="207"/>
      <c r="G2" s="207"/>
      <c r="H2" s="207"/>
      <c r="I2" s="207"/>
    </row>
    <row r="3" spans="1:9" s="9" customFormat="1" x14ac:dyDescent="0.25">
      <c r="A3" s="208" t="s">
        <v>101</v>
      </c>
      <c r="B3" s="208"/>
      <c r="C3" s="208"/>
      <c r="D3" s="208"/>
      <c r="E3" s="208"/>
      <c r="F3" s="208"/>
      <c r="G3" s="208"/>
      <c r="H3" s="208"/>
      <c r="I3" s="208"/>
    </row>
    <row r="4" spans="1:9" s="9" customFormat="1" ht="30" customHeight="1" x14ac:dyDescent="0.25">
      <c r="A4" s="207" t="s">
        <v>102</v>
      </c>
      <c r="B4" s="207"/>
      <c r="C4" s="207"/>
      <c r="D4" s="207"/>
      <c r="E4" s="207"/>
      <c r="F4" s="207"/>
      <c r="G4" s="207"/>
      <c r="H4" s="207"/>
      <c r="I4" s="207"/>
    </row>
    <row r="5" spans="1:9" s="9" customFormat="1" x14ac:dyDescent="0.25">
      <c r="A5" s="37"/>
      <c r="B5" s="74" t="s">
        <v>18</v>
      </c>
      <c r="C5" s="209" t="s">
        <v>104</v>
      </c>
      <c r="D5" s="209"/>
      <c r="E5" s="209"/>
      <c r="F5" s="209"/>
      <c r="G5" s="209"/>
      <c r="H5" s="209"/>
      <c r="I5" s="37"/>
    </row>
    <row r="6" spans="1:9" s="9" customFormat="1" x14ac:dyDescent="0.25">
      <c r="B6" s="38">
        <v>5</v>
      </c>
      <c r="C6" s="210" t="s">
        <v>146</v>
      </c>
      <c r="D6" s="210"/>
      <c r="E6" s="210"/>
      <c r="F6" s="210"/>
      <c r="G6" s="210"/>
      <c r="H6" s="210"/>
    </row>
    <row r="7" spans="1:9" s="9" customFormat="1" x14ac:dyDescent="0.25">
      <c r="B7" s="39">
        <v>3</v>
      </c>
      <c r="C7" s="210" t="s">
        <v>147</v>
      </c>
      <c r="D7" s="210"/>
      <c r="E7" s="210"/>
      <c r="F7" s="210"/>
      <c r="G7" s="210"/>
      <c r="H7" s="210"/>
    </row>
    <row r="8" spans="1:9" s="9" customFormat="1" x14ac:dyDescent="0.25">
      <c r="B8" s="40">
        <v>0</v>
      </c>
      <c r="C8" s="210" t="s">
        <v>148</v>
      </c>
      <c r="D8" s="210"/>
      <c r="E8" s="210"/>
      <c r="F8" s="210"/>
      <c r="G8" s="210"/>
      <c r="H8" s="210"/>
    </row>
    <row r="9" spans="1:9" s="9" customFormat="1" ht="32.25" customHeight="1" x14ac:dyDescent="0.25">
      <c r="B9" s="41" t="s">
        <v>12</v>
      </c>
      <c r="C9" s="210" t="s">
        <v>103</v>
      </c>
      <c r="D9" s="210"/>
      <c r="E9" s="210"/>
      <c r="F9" s="210"/>
      <c r="G9" s="210"/>
      <c r="H9" s="210"/>
    </row>
    <row r="10" spans="1:9" ht="34.5" customHeight="1" x14ac:dyDescent="0.25">
      <c r="A10" s="200" t="s">
        <v>105</v>
      </c>
      <c r="B10" s="200"/>
      <c r="C10" s="200"/>
      <c r="D10" s="200"/>
      <c r="E10" s="200"/>
      <c r="F10" s="200"/>
      <c r="G10" s="200"/>
      <c r="H10" s="200"/>
      <c r="I10" s="200"/>
    </row>
    <row r="11" spans="1:9" ht="88.5" customHeight="1" x14ac:dyDescent="0.25">
      <c r="A11" s="201" t="s">
        <v>149</v>
      </c>
      <c r="B11" s="201"/>
      <c r="C11" s="201"/>
      <c r="D11" s="201"/>
      <c r="E11" s="201"/>
      <c r="F11" s="201"/>
      <c r="G11" s="201"/>
      <c r="H11" s="201"/>
      <c r="I11" s="201"/>
    </row>
    <row r="12" spans="1:9" ht="22.5" customHeight="1" x14ac:dyDescent="0.25">
      <c r="A12" s="202" t="s">
        <v>107</v>
      </c>
      <c r="B12" s="202"/>
      <c r="C12" s="202"/>
      <c r="D12" s="202"/>
      <c r="E12" s="202"/>
      <c r="F12" s="202"/>
      <c r="G12" s="202"/>
      <c r="H12" s="202"/>
      <c r="I12" s="202"/>
    </row>
    <row r="13" spans="1:9" s="21" customFormat="1" ht="27" customHeight="1" x14ac:dyDescent="0.2">
      <c r="B13" s="73" t="s">
        <v>11</v>
      </c>
      <c r="C13" s="203" t="s">
        <v>10</v>
      </c>
      <c r="D13" s="204"/>
      <c r="E13" s="43" t="s">
        <v>109</v>
      </c>
      <c r="F13" s="203" t="s">
        <v>78</v>
      </c>
      <c r="G13" s="205"/>
      <c r="H13" s="204"/>
    </row>
    <row r="14" spans="1:9" s="21" customFormat="1" ht="30.75" customHeight="1" x14ac:dyDescent="0.2">
      <c r="B14" s="44" t="s">
        <v>14</v>
      </c>
      <c r="C14" s="195" t="s">
        <v>129</v>
      </c>
      <c r="D14" s="196"/>
      <c r="E14" s="36" t="s">
        <v>74</v>
      </c>
      <c r="F14" s="197" t="s">
        <v>110</v>
      </c>
      <c r="G14" s="198"/>
      <c r="H14" s="199"/>
    </row>
    <row r="15" spans="1:9" s="21" customFormat="1" ht="42" customHeight="1" x14ac:dyDescent="0.2">
      <c r="B15" s="45" t="s">
        <v>0</v>
      </c>
      <c r="C15" s="195" t="s">
        <v>128</v>
      </c>
      <c r="D15" s="196"/>
      <c r="E15" s="36" t="s">
        <v>75</v>
      </c>
      <c r="F15" s="197" t="s">
        <v>79</v>
      </c>
      <c r="G15" s="198"/>
      <c r="H15" s="199"/>
    </row>
    <row r="16" spans="1:9" s="21" customFormat="1" ht="70.5" customHeight="1" x14ac:dyDescent="0.2">
      <c r="B16" s="46" t="s">
        <v>108</v>
      </c>
      <c r="C16" s="195" t="s">
        <v>134</v>
      </c>
      <c r="D16" s="196"/>
      <c r="E16" s="36" t="s">
        <v>130</v>
      </c>
      <c r="F16" s="197" t="s">
        <v>111</v>
      </c>
      <c r="G16" s="198"/>
      <c r="H16" s="199"/>
    </row>
    <row r="17" spans="1:9" ht="33.75" customHeight="1" x14ac:dyDescent="0.25">
      <c r="A17" s="200" t="s">
        <v>160</v>
      </c>
      <c r="B17" s="200"/>
      <c r="C17" s="200"/>
      <c r="D17" s="200"/>
      <c r="E17" s="200"/>
      <c r="F17" s="200"/>
      <c r="G17" s="200"/>
      <c r="H17" s="200"/>
      <c r="I17" s="200"/>
    </row>
  </sheetData>
  <sheetProtection algorithmName="SHA-512" hashValue="nCyLFWD8xBWS0KDpQDW+/hoNwbsQEZ0hlSnJLrbt19JJ6qTGv0mrsdLrul9iKD09qCxrojb96bihx0oFfj2dCA==" saltValue="BeDPYbwUajw7Til5sOuPsw==" spinCount="100000" sheet="1" formatColumns="0" formatRows="0"/>
  <mergeCells count="21">
    <mergeCell ref="A10:I10"/>
    <mergeCell ref="A1:I1"/>
    <mergeCell ref="A2:I2"/>
    <mergeCell ref="A3:I3"/>
    <mergeCell ref="A4:I4"/>
    <mergeCell ref="C5:H5"/>
    <mergeCell ref="C6:H6"/>
    <mergeCell ref="C7:H7"/>
    <mergeCell ref="C8:H8"/>
    <mergeCell ref="C9:H9"/>
    <mergeCell ref="A11:I11"/>
    <mergeCell ref="A12:I12"/>
    <mergeCell ref="C13:D13"/>
    <mergeCell ref="F13:H13"/>
    <mergeCell ref="C14:D14"/>
    <mergeCell ref="F14:H14"/>
    <mergeCell ref="C15:D15"/>
    <mergeCell ref="F15:H15"/>
    <mergeCell ref="C16:D16"/>
    <mergeCell ref="F16:H16"/>
    <mergeCell ref="A17:I17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116"/>
  <sheetViews>
    <sheetView view="pageBreakPreview" zoomScale="110" zoomScaleNormal="100" zoomScaleSheetLayoutView="110" workbookViewId="0">
      <pane ySplit="4" topLeftCell="A101" activePane="bottomLeft" state="frozen"/>
      <selection activeCell="M21" sqref="M21"/>
      <selection pane="bottomLeft" activeCell="F118" sqref="F118"/>
    </sheetView>
  </sheetViews>
  <sheetFormatPr defaultColWidth="9.140625" defaultRowHeight="15" x14ac:dyDescent="0.25"/>
  <cols>
    <col min="1" max="1" width="4" style="65" customWidth="1"/>
    <col min="2" max="2" width="31.140625" style="52" customWidth="1"/>
    <col min="3" max="3" width="12" style="52" customWidth="1"/>
    <col min="4" max="4" width="49.5703125" style="52" customWidth="1"/>
    <col min="5" max="5" width="8.28515625" style="52" customWidth="1"/>
    <col min="6" max="6" width="68.28515625" style="92" customWidth="1"/>
    <col min="7" max="16384" width="9.140625" style="52"/>
  </cols>
  <sheetData>
    <row r="1" spans="1:6" s="47" customFormat="1" ht="20.100000000000001" customHeight="1" x14ac:dyDescent="0.3">
      <c r="A1" s="212" t="s">
        <v>77</v>
      </c>
      <c r="B1" s="212"/>
      <c r="C1" s="212"/>
      <c r="D1" s="212"/>
      <c r="E1" s="212"/>
      <c r="F1" s="91"/>
    </row>
    <row r="2" spans="1:6" s="49" customFormat="1" ht="12" x14ac:dyDescent="0.2">
      <c r="A2" s="48"/>
      <c r="F2" s="92"/>
    </row>
    <row r="3" spans="1:6" ht="23.1" customHeight="1" x14ac:dyDescent="0.25">
      <c r="A3" s="50" t="s">
        <v>4</v>
      </c>
      <c r="B3" s="216" t="s">
        <v>47</v>
      </c>
      <c r="C3" s="216"/>
      <c r="D3" s="51" t="s">
        <v>144</v>
      </c>
      <c r="E3" s="51" t="s">
        <v>3</v>
      </c>
      <c r="F3" s="93" t="s">
        <v>177</v>
      </c>
    </row>
    <row r="4" spans="1:6" s="54" customFormat="1" ht="11.25" x14ac:dyDescent="0.2">
      <c r="A4" s="53">
        <v>1</v>
      </c>
      <c r="B4" s="217">
        <v>2</v>
      </c>
      <c r="C4" s="217"/>
      <c r="D4" s="83">
        <v>3</v>
      </c>
      <c r="E4" s="83">
        <v>4</v>
      </c>
      <c r="F4" s="94"/>
    </row>
    <row r="5" spans="1:6" s="55" customFormat="1" ht="15.6" customHeight="1" x14ac:dyDescent="0.25">
      <c r="A5" s="213" t="s">
        <v>131</v>
      </c>
      <c r="B5" s="213"/>
      <c r="C5" s="213"/>
      <c r="D5" s="213"/>
      <c r="E5" s="213"/>
      <c r="F5" s="95"/>
    </row>
    <row r="6" spans="1:6" s="59" customFormat="1" ht="42.75" customHeight="1" x14ac:dyDescent="0.2">
      <c r="A6" s="58" t="s">
        <v>193</v>
      </c>
      <c r="B6" s="211" t="s">
        <v>200</v>
      </c>
      <c r="C6" s="211"/>
      <c r="D6" s="33"/>
      <c r="E6" s="34"/>
      <c r="F6" s="90" t="s">
        <v>236</v>
      </c>
    </row>
    <row r="7" spans="1:6" s="59" customFormat="1" ht="67.5" customHeight="1" x14ac:dyDescent="0.2">
      <c r="A7" s="58" t="s">
        <v>194</v>
      </c>
      <c r="B7" s="211" t="s">
        <v>157</v>
      </c>
      <c r="C7" s="211"/>
      <c r="D7" s="33"/>
      <c r="E7" s="34"/>
      <c r="F7" s="90" t="s">
        <v>237</v>
      </c>
    </row>
    <row r="8" spans="1:6" s="55" customFormat="1" ht="15.6" customHeight="1" x14ac:dyDescent="0.25">
      <c r="A8" s="213" t="s">
        <v>192</v>
      </c>
      <c r="B8" s="213"/>
      <c r="C8" s="213"/>
      <c r="D8" s="213"/>
      <c r="E8" s="213"/>
      <c r="F8" s="95"/>
    </row>
    <row r="9" spans="1:6" s="57" customFormat="1" ht="12.95" customHeight="1" x14ac:dyDescent="0.25">
      <c r="A9" s="56"/>
      <c r="B9" s="214" t="s">
        <v>163</v>
      </c>
      <c r="C9" s="214"/>
      <c r="D9" s="214"/>
      <c r="E9" s="214"/>
      <c r="F9" s="96"/>
    </row>
    <row r="10" spans="1:6" s="59" customFormat="1" ht="68.25" customHeight="1" x14ac:dyDescent="0.2">
      <c r="A10" s="58" t="s">
        <v>195</v>
      </c>
      <c r="B10" s="211" t="s">
        <v>201</v>
      </c>
      <c r="C10" s="211"/>
      <c r="D10" s="33"/>
      <c r="E10" s="34"/>
      <c r="F10" s="90" t="s">
        <v>185</v>
      </c>
    </row>
    <row r="11" spans="1:6" s="59" customFormat="1" ht="33.75" customHeight="1" x14ac:dyDescent="0.2">
      <c r="A11" s="58" t="s">
        <v>164</v>
      </c>
      <c r="B11" s="211" t="s">
        <v>83</v>
      </c>
      <c r="C11" s="211"/>
      <c r="D11" s="33"/>
      <c r="E11" s="34"/>
      <c r="F11" s="90" t="s">
        <v>238</v>
      </c>
    </row>
    <row r="12" spans="1:6" s="59" customFormat="1" ht="57.75" customHeight="1" x14ac:dyDescent="0.2">
      <c r="A12" s="58" t="s">
        <v>196</v>
      </c>
      <c r="B12" s="211" t="s">
        <v>84</v>
      </c>
      <c r="C12" s="211"/>
      <c r="D12" s="33"/>
      <c r="E12" s="34"/>
      <c r="F12" s="90" t="s">
        <v>239</v>
      </c>
    </row>
    <row r="13" spans="1:6" s="59" customFormat="1" ht="54" customHeight="1" x14ac:dyDescent="0.2">
      <c r="A13" s="58" t="s">
        <v>197</v>
      </c>
      <c r="B13" s="211" t="s">
        <v>118</v>
      </c>
      <c r="C13" s="211"/>
      <c r="D13" s="33"/>
      <c r="E13" s="34"/>
      <c r="F13" s="90" t="s">
        <v>240</v>
      </c>
    </row>
    <row r="14" spans="1:6" s="57" customFormat="1" ht="12.95" customHeight="1" x14ac:dyDescent="0.25">
      <c r="A14" s="56"/>
      <c r="B14" s="214" t="s">
        <v>188</v>
      </c>
      <c r="C14" s="214"/>
      <c r="D14" s="214"/>
      <c r="E14" s="214"/>
      <c r="F14" s="96"/>
    </row>
    <row r="15" spans="1:6" s="59" customFormat="1" ht="107.25" customHeight="1" x14ac:dyDescent="0.2">
      <c r="A15" s="58" t="s">
        <v>198</v>
      </c>
      <c r="B15" s="211" t="s">
        <v>202</v>
      </c>
      <c r="C15" s="211"/>
      <c r="D15" s="33"/>
      <c r="E15" s="34"/>
      <c r="F15" s="90" t="s">
        <v>313</v>
      </c>
    </row>
    <row r="16" spans="1:6" s="60" customFormat="1" ht="67.5" customHeight="1" x14ac:dyDescent="0.2">
      <c r="A16" s="63" t="s">
        <v>203</v>
      </c>
      <c r="B16" s="211" t="s">
        <v>190</v>
      </c>
      <c r="C16" s="211"/>
      <c r="D16" s="79"/>
      <c r="E16" s="34"/>
      <c r="F16" s="90" t="s">
        <v>241</v>
      </c>
    </row>
    <row r="17" spans="1:7" s="57" customFormat="1" ht="83.1" customHeight="1" x14ac:dyDescent="0.25">
      <c r="A17" s="58" t="s">
        <v>139</v>
      </c>
      <c r="B17" s="211" t="s">
        <v>199</v>
      </c>
      <c r="C17" s="211"/>
      <c r="D17" s="33"/>
      <c r="E17" s="34"/>
      <c r="F17" s="90" t="s">
        <v>312</v>
      </c>
    </row>
    <row r="18" spans="1:7" s="59" customFormat="1" ht="51.75" customHeight="1" x14ac:dyDescent="0.2">
      <c r="A18" s="58" t="s">
        <v>204</v>
      </c>
      <c r="B18" s="211" t="s">
        <v>85</v>
      </c>
      <c r="C18" s="211"/>
      <c r="D18" s="33"/>
      <c r="E18" s="34"/>
      <c r="F18" s="90" t="s">
        <v>272</v>
      </c>
    </row>
    <row r="19" spans="1:7" s="60" customFormat="1" ht="72" customHeight="1" x14ac:dyDescent="0.2">
      <c r="A19" s="63" t="s">
        <v>205</v>
      </c>
      <c r="B19" s="211" t="s">
        <v>189</v>
      </c>
      <c r="C19" s="211"/>
      <c r="D19" s="33"/>
      <c r="E19" s="34"/>
      <c r="F19" s="90" t="s">
        <v>311</v>
      </c>
    </row>
    <row r="20" spans="1:7" s="60" customFormat="1" ht="50.25" customHeight="1" x14ac:dyDescent="0.2">
      <c r="A20" s="58" t="s">
        <v>206</v>
      </c>
      <c r="B20" s="211" t="s">
        <v>186</v>
      </c>
      <c r="C20" s="211"/>
      <c r="D20" s="33"/>
      <c r="E20" s="34"/>
      <c r="F20" s="90" t="s">
        <v>187</v>
      </c>
    </row>
    <row r="21" spans="1:7" s="62" customFormat="1" ht="12.75" x14ac:dyDescent="0.25">
      <c r="A21" s="69"/>
      <c r="B21" s="215" t="s">
        <v>135</v>
      </c>
      <c r="C21" s="215"/>
      <c r="D21" s="215"/>
      <c r="E21" s="215"/>
      <c r="F21" s="97"/>
    </row>
    <row r="22" spans="1:7" s="59" customFormat="1" ht="43.5" customHeight="1" x14ac:dyDescent="0.2">
      <c r="A22" s="58" t="s">
        <v>207</v>
      </c>
      <c r="B22" s="211" t="s">
        <v>179</v>
      </c>
      <c r="C22" s="211"/>
      <c r="D22" s="33"/>
      <c r="E22" s="34"/>
      <c r="F22" s="90" t="s">
        <v>310</v>
      </c>
    </row>
    <row r="23" spans="1:7" s="59" customFormat="1" ht="66" customHeight="1" x14ac:dyDescent="0.2">
      <c r="A23" s="58" t="s">
        <v>208</v>
      </c>
      <c r="B23" s="211" t="s">
        <v>150</v>
      </c>
      <c r="C23" s="211"/>
      <c r="D23" s="33"/>
      <c r="E23" s="34"/>
      <c r="F23" s="90" t="s">
        <v>314</v>
      </c>
    </row>
    <row r="24" spans="1:7" s="57" customFormat="1" ht="12.95" customHeight="1" x14ac:dyDescent="0.25">
      <c r="A24" s="68"/>
      <c r="B24" s="214" t="s">
        <v>152</v>
      </c>
      <c r="C24" s="214"/>
      <c r="D24" s="214"/>
      <c r="E24" s="214"/>
      <c r="F24" s="96"/>
    </row>
    <row r="25" spans="1:7" s="57" customFormat="1" ht="68.25" customHeight="1" x14ac:dyDescent="0.25">
      <c r="A25" s="58" t="s">
        <v>209</v>
      </c>
      <c r="B25" s="211" t="s">
        <v>183</v>
      </c>
      <c r="C25" s="211"/>
      <c r="D25" s="33"/>
      <c r="E25" s="34"/>
      <c r="F25" s="90" t="s">
        <v>315</v>
      </c>
      <c r="G25" s="57" t="s">
        <v>180</v>
      </c>
    </row>
    <row r="26" spans="1:7" s="61" customFormat="1" ht="15" customHeight="1" x14ac:dyDescent="0.25">
      <c r="A26" s="225" t="s">
        <v>191</v>
      </c>
      <c r="B26" s="226"/>
      <c r="C26" s="226"/>
      <c r="D26" s="226"/>
      <c r="E26" s="227"/>
      <c r="F26" s="98"/>
    </row>
    <row r="27" spans="1:7" s="62" customFormat="1" ht="12.75" x14ac:dyDescent="0.25">
      <c r="A27" s="69"/>
      <c r="B27" s="219" t="s">
        <v>217</v>
      </c>
      <c r="C27" s="220"/>
      <c r="D27" s="220"/>
      <c r="E27" s="221"/>
      <c r="F27" s="97"/>
    </row>
    <row r="28" spans="1:7" s="59" customFormat="1" ht="72" customHeight="1" x14ac:dyDescent="0.2">
      <c r="A28" s="58" t="s">
        <v>210</v>
      </c>
      <c r="B28" s="211" t="s">
        <v>112</v>
      </c>
      <c r="C28" s="211"/>
      <c r="D28" s="33"/>
      <c r="E28" s="34"/>
      <c r="F28" s="90" t="s">
        <v>181</v>
      </c>
    </row>
    <row r="29" spans="1:7" s="59" customFormat="1" ht="57" customHeight="1" x14ac:dyDescent="0.2">
      <c r="A29" s="58" t="s">
        <v>165</v>
      </c>
      <c r="B29" s="211" t="s">
        <v>153</v>
      </c>
      <c r="C29" s="211"/>
      <c r="D29" s="33"/>
      <c r="E29" s="34"/>
      <c r="F29" s="90" t="s">
        <v>182</v>
      </c>
    </row>
    <row r="30" spans="1:7" s="60" customFormat="1" ht="69.75" customHeight="1" x14ac:dyDescent="0.2">
      <c r="A30" s="58" t="s">
        <v>211</v>
      </c>
      <c r="B30" s="211" t="s">
        <v>119</v>
      </c>
      <c r="C30" s="211"/>
      <c r="D30" s="33"/>
      <c r="E30" s="34"/>
      <c r="F30" s="90" t="s">
        <v>178</v>
      </c>
    </row>
    <row r="31" spans="1:7" s="59" customFormat="1" ht="66.75" customHeight="1" x14ac:dyDescent="0.2">
      <c r="A31" s="58" t="s">
        <v>212</v>
      </c>
      <c r="B31" s="211" t="s">
        <v>151</v>
      </c>
      <c r="C31" s="211"/>
      <c r="D31" s="87"/>
      <c r="E31" s="34"/>
      <c r="F31" s="90" t="s">
        <v>316</v>
      </c>
    </row>
    <row r="32" spans="1:7" s="62" customFormat="1" ht="12.95" customHeight="1" x14ac:dyDescent="0.25">
      <c r="A32" s="69"/>
      <c r="B32" s="214" t="s">
        <v>15</v>
      </c>
      <c r="C32" s="214"/>
      <c r="D32" s="214"/>
      <c r="E32" s="214"/>
      <c r="F32" s="96"/>
    </row>
    <row r="33" spans="1:6" s="60" customFormat="1" ht="45" customHeight="1" x14ac:dyDescent="0.2">
      <c r="A33" s="63" t="s">
        <v>213</v>
      </c>
      <c r="B33" s="211" t="s">
        <v>154</v>
      </c>
      <c r="C33" s="211"/>
      <c r="D33" s="33"/>
      <c r="E33" s="34"/>
      <c r="F33" s="90" t="s">
        <v>228</v>
      </c>
    </row>
    <row r="34" spans="1:6" s="60" customFormat="1" ht="64.5" customHeight="1" x14ac:dyDescent="0.2">
      <c r="A34" s="63" t="s">
        <v>214</v>
      </c>
      <c r="B34" s="211" t="s">
        <v>184</v>
      </c>
      <c r="C34" s="211"/>
      <c r="D34" s="33"/>
      <c r="E34" s="34"/>
      <c r="F34" s="90" t="s">
        <v>242</v>
      </c>
    </row>
    <row r="35" spans="1:6" s="60" customFormat="1" ht="41.25" customHeight="1" x14ac:dyDescent="0.2">
      <c r="A35" s="63" t="s">
        <v>215</v>
      </c>
      <c r="B35" s="211" t="s">
        <v>89</v>
      </c>
      <c r="C35" s="211"/>
      <c r="D35" s="33"/>
      <c r="E35" s="34"/>
      <c r="F35" s="90" t="s">
        <v>243</v>
      </c>
    </row>
    <row r="36" spans="1:6" s="60" customFormat="1" ht="53.1" customHeight="1" x14ac:dyDescent="0.2">
      <c r="A36" s="63" t="s">
        <v>216</v>
      </c>
      <c r="B36" s="211" t="s">
        <v>138</v>
      </c>
      <c r="C36" s="211"/>
      <c r="D36" s="33"/>
      <c r="E36" s="34"/>
      <c r="F36" s="90" t="s">
        <v>244</v>
      </c>
    </row>
    <row r="37" spans="1:6" s="61" customFormat="1" ht="14.45" customHeight="1" x14ac:dyDescent="0.25">
      <c r="A37" s="218" t="s">
        <v>122</v>
      </c>
      <c r="B37" s="218"/>
      <c r="C37" s="218"/>
      <c r="D37" s="218"/>
      <c r="E37" s="218"/>
      <c r="F37" s="99"/>
    </row>
    <row r="38" spans="1:6" s="62" customFormat="1" ht="12.75" x14ac:dyDescent="0.25">
      <c r="A38" s="69"/>
      <c r="B38" s="215" t="s">
        <v>121</v>
      </c>
      <c r="C38" s="215"/>
      <c r="D38" s="215"/>
      <c r="E38" s="215"/>
      <c r="F38" s="97"/>
    </row>
    <row r="39" spans="1:6" s="60" customFormat="1" ht="77.25" customHeight="1" x14ac:dyDescent="0.2">
      <c r="A39" s="63" t="s">
        <v>223</v>
      </c>
      <c r="B39" s="211" t="s">
        <v>349</v>
      </c>
      <c r="C39" s="211"/>
      <c r="D39" s="33"/>
      <c r="E39" s="34"/>
      <c r="F39" s="90" t="s">
        <v>350</v>
      </c>
    </row>
    <row r="40" spans="1:6" s="60" customFormat="1" ht="63" customHeight="1" x14ac:dyDescent="0.2">
      <c r="A40" s="63" t="s">
        <v>224</v>
      </c>
      <c r="B40" s="211" t="s">
        <v>123</v>
      </c>
      <c r="C40" s="211"/>
      <c r="D40" s="33"/>
      <c r="E40" s="34"/>
      <c r="F40" s="90" t="s">
        <v>317</v>
      </c>
    </row>
    <row r="41" spans="1:6" s="60" customFormat="1" ht="43.5" customHeight="1" x14ac:dyDescent="0.2">
      <c r="A41" s="63" t="s">
        <v>225</v>
      </c>
      <c r="B41" s="211" t="s">
        <v>96</v>
      </c>
      <c r="C41" s="211"/>
      <c r="D41" s="78"/>
      <c r="E41" s="34"/>
      <c r="F41" s="90" t="s">
        <v>318</v>
      </c>
    </row>
    <row r="42" spans="1:6" s="62" customFormat="1" ht="12.95" customHeight="1" x14ac:dyDescent="0.25">
      <c r="A42" s="69"/>
      <c r="B42" s="214" t="s">
        <v>136</v>
      </c>
      <c r="C42" s="214"/>
      <c r="D42" s="214"/>
      <c r="E42" s="214"/>
      <c r="F42" s="96"/>
    </row>
    <row r="43" spans="1:6" s="60" customFormat="1" ht="69.75" customHeight="1" x14ac:dyDescent="0.2">
      <c r="A43" s="63" t="s">
        <v>226</v>
      </c>
      <c r="B43" s="211" t="s">
        <v>273</v>
      </c>
      <c r="C43" s="211"/>
      <c r="D43" s="33"/>
      <c r="E43" s="34"/>
      <c r="F43" s="90" t="s">
        <v>319</v>
      </c>
    </row>
    <row r="44" spans="1:6" s="60" customFormat="1" ht="55.5" customHeight="1" x14ac:dyDescent="0.2">
      <c r="A44" s="63" t="s">
        <v>227</v>
      </c>
      <c r="B44" s="211" t="s">
        <v>120</v>
      </c>
      <c r="C44" s="211"/>
      <c r="D44" s="33"/>
      <c r="E44" s="34"/>
      <c r="F44" s="90" t="s">
        <v>245</v>
      </c>
    </row>
    <row r="45" spans="1:6" s="62" customFormat="1" ht="12.95" customHeight="1" x14ac:dyDescent="0.25">
      <c r="A45" s="69"/>
      <c r="B45" s="214" t="s">
        <v>95</v>
      </c>
      <c r="C45" s="214"/>
      <c r="D45" s="214"/>
      <c r="E45" s="214"/>
      <c r="F45" s="96"/>
    </row>
    <row r="46" spans="1:6" s="60" customFormat="1" ht="69" customHeight="1" x14ac:dyDescent="0.2">
      <c r="A46" s="63" t="s">
        <v>229</v>
      </c>
      <c r="B46" s="211" t="s">
        <v>274</v>
      </c>
      <c r="C46" s="211"/>
      <c r="D46" s="33"/>
      <c r="E46" s="34"/>
      <c r="F46" s="90" t="s">
        <v>320</v>
      </c>
    </row>
    <row r="47" spans="1:6" s="60" customFormat="1" ht="56.25" customHeight="1" x14ac:dyDescent="0.2">
      <c r="A47" s="63" t="s">
        <v>230</v>
      </c>
      <c r="B47" s="211" t="s">
        <v>90</v>
      </c>
      <c r="C47" s="211"/>
      <c r="D47" s="72"/>
      <c r="E47" s="34"/>
      <c r="F47" s="90" t="s">
        <v>321</v>
      </c>
    </row>
    <row r="48" spans="1:6" s="62" customFormat="1" ht="12.95" customHeight="1" x14ac:dyDescent="0.25">
      <c r="A48" s="69"/>
      <c r="B48" s="214" t="s">
        <v>137</v>
      </c>
      <c r="C48" s="214"/>
      <c r="D48" s="214"/>
      <c r="E48" s="214"/>
      <c r="F48" s="96"/>
    </row>
    <row r="49" spans="1:6" s="60" customFormat="1" ht="63" customHeight="1" x14ac:dyDescent="0.2">
      <c r="A49" s="63" t="s">
        <v>231</v>
      </c>
      <c r="B49" s="224" t="s">
        <v>275</v>
      </c>
      <c r="C49" s="224"/>
      <c r="D49" s="33"/>
      <c r="E49" s="34"/>
      <c r="F49" s="90" t="s">
        <v>322</v>
      </c>
    </row>
    <row r="50" spans="1:6" s="60" customFormat="1" ht="41.25" customHeight="1" x14ac:dyDescent="0.2">
      <c r="A50" s="63" t="s">
        <v>232</v>
      </c>
      <c r="B50" s="211" t="s">
        <v>91</v>
      </c>
      <c r="C50" s="211"/>
      <c r="D50" s="33"/>
      <c r="E50" s="34"/>
      <c r="F50" s="90" t="s">
        <v>235</v>
      </c>
    </row>
    <row r="51" spans="1:6" s="61" customFormat="1" ht="15.75" x14ac:dyDescent="0.25">
      <c r="A51" s="213" t="s">
        <v>88</v>
      </c>
      <c r="B51" s="213"/>
      <c r="C51" s="213"/>
      <c r="D51" s="213"/>
      <c r="E51" s="213"/>
      <c r="F51" s="98"/>
    </row>
    <row r="52" spans="1:6" s="62" customFormat="1" ht="12.75" x14ac:dyDescent="0.25">
      <c r="A52" s="64"/>
      <c r="B52" s="215" t="s">
        <v>114</v>
      </c>
      <c r="C52" s="215"/>
      <c r="D52" s="215"/>
      <c r="E52" s="215"/>
      <c r="F52" s="97"/>
    </row>
    <row r="53" spans="1:6" s="60" customFormat="1" ht="81.75" customHeight="1" x14ac:dyDescent="0.2">
      <c r="A53" s="84" t="s">
        <v>233</v>
      </c>
      <c r="B53" s="211" t="s">
        <v>265</v>
      </c>
      <c r="C53" s="211"/>
      <c r="D53" s="33"/>
      <c r="E53" s="34"/>
      <c r="F53" s="90" t="s">
        <v>266</v>
      </c>
    </row>
    <row r="54" spans="1:6" s="60" customFormat="1" ht="57.75" customHeight="1" x14ac:dyDescent="0.2">
      <c r="A54" s="84" t="s">
        <v>250</v>
      </c>
      <c r="B54" s="224" t="s">
        <v>259</v>
      </c>
      <c r="C54" s="224"/>
      <c r="D54" s="79"/>
      <c r="E54" s="34"/>
      <c r="F54" s="90" t="s">
        <v>246</v>
      </c>
    </row>
    <row r="55" spans="1:6" s="60" customFormat="1" ht="55.5" customHeight="1" x14ac:dyDescent="0.2">
      <c r="A55" s="63" t="s">
        <v>251</v>
      </c>
      <c r="B55" s="224" t="s">
        <v>115</v>
      </c>
      <c r="C55" s="224"/>
      <c r="D55" s="33"/>
      <c r="E55" s="34"/>
      <c r="F55" s="90" t="s">
        <v>247</v>
      </c>
    </row>
    <row r="56" spans="1:6" s="60" customFormat="1" ht="57" customHeight="1" x14ac:dyDescent="0.2">
      <c r="A56" s="63" t="s">
        <v>252</v>
      </c>
      <c r="B56" s="211" t="s">
        <v>116</v>
      </c>
      <c r="C56" s="211"/>
      <c r="D56" s="33"/>
      <c r="E56" s="34"/>
      <c r="F56" s="90" t="s">
        <v>248</v>
      </c>
    </row>
    <row r="57" spans="1:6" s="60" customFormat="1" ht="56.25" customHeight="1" x14ac:dyDescent="0.2">
      <c r="A57" s="63" t="s">
        <v>253</v>
      </c>
      <c r="B57" s="211" t="s">
        <v>117</v>
      </c>
      <c r="C57" s="211"/>
      <c r="D57" s="33"/>
      <c r="E57" s="34"/>
      <c r="F57" s="90" t="s">
        <v>249</v>
      </c>
    </row>
    <row r="58" spans="1:6" s="62" customFormat="1" ht="12.75" x14ac:dyDescent="0.25">
      <c r="A58" s="69"/>
      <c r="B58" s="215" t="s">
        <v>260</v>
      </c>
      <c r="C58" s="215"/>
      <c r="D58" s="215"/>
      <c r="E58" s="215"/>
      <c r="F58" s="97"/>
    </row>
    <row r="59" spans="1:6" s="60" customFormat="1" ht="84" customHeight="1" x14ac:dyDescent="0.2">
      <c r="A59" s="63" t="s">
        <v>254</v>
      </c>
      <c r="B59" s="211" t="s">
        <v>338</v>
      </c>
      <c r="C59" s="211"/>
      <c r="D59" s="72"/>
      <c r="E59" s="34"/>
      <c r="F59" s="90" t="s">
        <v>337</v>
      </c>
    </row>
    <row r="60" spans="1:6" s="60" customFormat="1" ht="57.75" customHeight="1" x14ac:dyDescent="0.2">
      <c r="A60" s="63" t="s">
        <v>256</v>
      </c>
      <c r="B60" s="211" t="s">
        <v>255</v>
      </c>
      <c r="C60" s="211"/>
      <c r="D60" s="33"/>
      <c r="E60" s="34"/>
      <c r="F60" s="90" t="s">
        <v>323</v>
      </c>
    </row>
    <row r="61" spans="1:6" s="62" customFormat="1" ht="12.75" x14ac:dyDescent="0.25">
      <c r="A61" s="69"/>
      <c r="B61" s="215" t="s">
        <v>261</v>
      </c>
      <c r="C61" s="215"/>
      <c r="D61" s="215"/>
      <c r="E61" s="215"/>
      <c r="F61" s="97"/>
    </row>
    <row r="62" spans="1:6" s="60" customFormat="1" ht="55.5" customHeight="1" x14ac:dyDescent="0.2">
      <c r="A62" s="63" t="s">
        <v>257</v>
      </c>
      <c r="B62" s="211" t="s">
        <v>87</v>
      </c>
      <c r="C62" s="211"/>
      <c r="D62" s="33"/>
      <c r="E62" s="34"/>
      <c r="F62" s="90" t="s">
        <v>174</v>
      </c>
    </row>
    <row r="63" spans="1:6" s="60" customFormat="1" ht="117" customHeight="1" x14ac:dyDescent="0.2">
      <c r="A63" s="63" t="s">
        <v>258</v>
      </c>
      <c r="B63" s="211" t="s">
        <v>145</v>
      </c>
      <c r="C63" s="211"/>
      <c r="D63" s="33"/>
      <c r="E63" s="34"/>
      <c r="F63" s="90" t="s">
        <v>175</v>
      </c>
    </row>
    <row r="64" spans="1:6" s="62" customFormat="1" ht="12.95" customHeight="1" x14ac:dyDescent="0.25">
      <c r="A64" s="69"/>
      <c r="B64" s="228" t="s">
        <v>132</v>
      </c>
      <c r="C64" s="228"/>
      <c r="D64" s="228"/>
      <c r="E64" s="228"/>
      <c r="F64" s="100"/>
    </row>
    <row r="65" spans="1:6" s="60" customFormat="1" ht="102.75" customHeight="1" x14ac:dyDescent="0.2">
      <c r="A65" s="63" t="s">
        <v>262</v>
      </c>
      <c r="B65" s="211" t="s">
        <v>267</v>
      </c>
      <c r="C65" s="211"/>
      <c r="D65" s="33"/>
      <c r="E65" s="34"/>
      <c r="F65" s="90" t="s">
        <v>324</v>
      </c>
    </row>
    <row r="66" spans="1:6" s="60" customFormat="1" ht="70.5" customHeight="1" x14ac:dyDescent="0.2">
      <c r="A66" s="63" t="s">
        <v>263</v>
      </c>
      <c r="B66" s="211" t="s">
        <v>113</v>
      </c>
      <c r="C66" s="211"/>
      <c r="D66" s="33"/>
      <c r="E66" s="34"/>
      <c r="F66" s="90" t="s">
        <v>325</v>
      </c>
    </row>
    <row r="67" spans="1:6" s="62" customFormat="1" ht="12.75" x14ac:dyDescent="0.25">
      <c r="A67" s="64"/>
      <c r="B67" s="215" t="s">
        <v>126</v>
      </c>
      <c r="C67" s="215"/>
      <c r="D67" s="215"/>
      <c r="E67" s="215"/>
      <c r="F67" s="97"/>
    </row>
    <row r="68" spans="1:6" s="60" customFormat="1" ht="57.75" customHeight="1" x14ac:dyDescent="0.2">
      <c r="A68" s="63" t="s">
        <v>264</v>
      </c>
      <c r="B68" s="211" t="s">
        <v>270</v>
      </c>
      <c r="C68" s="211"/>
      <c r="D68" s="33"/>
      <c r="E68" s="34"/>
      <c r="F68" s="90" t="s">
        <v>326</v>
      </c>
    </row>
    <row r="69" spans="1:6" s="60" customFormat="1" ht="93.75" customHeight="1" x14ac:dyDescent="0.2">
      <c r="A69" s="63" t="s">
        <v>268</v>
      </c>
      <c r="B69" s="211" t="s">
        <v>271</v>
      </c>
      <c r="C69" s="211"/>
      <c r="D69" s="82"/>
      <c r="E69" s="34"/>
      <c r="F69" s="90" t="s">
        <v>276</v>
      </c>
    </row>
    <row r="70" spans="1:6" s="60" customFormat="1" ht="65.25" customHeight="1" x14ac:dyDescent="0.2">
      <c r="A70" s="63" t="s">
        <v>269</v>
      </c>
      <c r="B70" s="211" t="s">
        <v>48</v>
      </c>
      <c r="C70" s="211"/>
      <c r="D70" s="78"/>
      <c r="E70" s="34"/>
      <c r="F70" s="90" t="s">
        <v>218</v>
      </c>
    </row>
    <row r="71" spans="1:6" s="60" customFormat="1" ht="82.5" customHeight="1" x14ac:dyDescent="0.2">
      <c r="A71" s="63" t="s">
        <v>278</v>
      </c>
      <c r="B71" s="211" t="s">
        <v>155</v>
      </c>
      <c r="C71" s="211"/>
      <c r="D71" s="72"/>
      <c r="E71" s="34"/>
      <c r="F71" s="90" t="s">
        <v>277</v>
      </c>
    </row>
    <row r="72" spans="1:6" s="62" customFormat="1" ht="12.95" customHeight="1" x14ac:dyDescent="0.25">
      <c r="A72" s="69"/>
      <c r="B72" s="214" t="s">
        <v>19</v>
      </c>
      <c r="C72" s="214"/>
      <c r="D72" s="214"/>
      <c r="E72" s="214"/>
      <c r="F72" s="96"/>
    </row>
    <row r="73" spans="1:6" s="60" customFormat="1" ht="44.45" customHeight="1" x14ac:dyDescent="0.2">
      <c r="A73" s="63" t="s">
        <v>279</v>
      </c>
      <c r="B73" s="211" t="s">
        <v>219</v>
      </c>
      <c r="C73" s="211"/>
      <c r="D73" s="33"/>
      <c r="E73" s="34"/>
      <c r="F73" s="90" t="s">
        <v>221</v>
      </c>
    </row>
    <row r="74" spans="1:6" s="60" customFormat="1" ht="69.75" customHeight="1" x14ac:dyDescent="0.2">
      <c r="A74" s="63" t="s">
        <v>280</v>
      </c>
      <c r="B74" s="211" t="s">
        <v>220</v>
      </c>
      <c r="C74" s="211"/>
      <c r="D74" s="78"/>
      <c r="E74" s="34"/>
      <c r="F74" s="90" t="s">
        <v>222</v>
      </c>
    </row>
    <row r="75" spans="1:6" s="62" customFormat="1" ht="12.95" customHeight="1" x14ac:dyDescent="0.25">
      <c r="A75" s="69"/>
      <c r="B75" s="228" t="s">
        <v>234</v>
      </c>
      <c r="C75" s="228"/>
      <c r="D75" s="228"/>
      <c r="E75" s="228"/>
      <c r="F75" s="100"/>
    </row>
    <row r="76" spans="1:6" s="60" customFormat="1" ht="84.75" customHeight="1" x14ac:dyDescent="0.2">
      <c r="A76" s="63" t="s">
        <v>281</v>
      </c>
      <c r="B76" s="211" t="s">
        <v>286</v>
      </c>
      <c r="C76" s="211"/>
      <c r="D76" s="33"/>
      <c r="E76" s="34"/>
      <c r="F76" s="90" t="s">
        <v>327</v>
      </c>
    </row>
    <row r="77" spans="1:6" s="60" customFormat="1" ht="67.5" customHeight="1" x14ac:dyDescent="0.2">
      <c r="A77" s="63" t="s">
        <v>282</v>
      </c>
      <c r="B77" s="211" t="s">
        <v>93</v>
      </c>
      <c r="C77" s="211"/>
      <c r="D77" s="72"/>
      <c r="E77" s="34"/>
      <c r="F77" s="90" t="s">
        <v>328</v>
      </c>
    </row>
    <row r="78" spans="1:6" s="61" customFormat="1" ht="15.75" x14ac:dyDescent="0.25">
      <c r="A78" s="213" t="s">
        <v>97</v>
      </c>
      <c r="B78" s="213"/>
      <c r="C78" s="213"/>
      <c r="D78" s="213"/>
      <c r="E78" s="213"/>
      <c r="F78" s="98"/>
    </row>
    <row r="79" spans="1:6" s="62" customFormat="1" ht="12.75" x14ac:dyDescent="0.25">
      <c r="A79" s="69"/>
      <c r="B79" s="215" t="s">
        <v>125</v>
      </c>
      <c r="C79" s="215"/>
      <c r="D79" s="215"/>
      <c r="E79" s="215"/>
      <c r="F79" s="97"/>
    </row>
    <row r="80" spans="1:6" s="60" customFormat="1" ht="42" customHeight="1" x14ac:dyDescent="0.2">
      <c r="A80" s="63" t="s">
        <v>283</v>
      </c>
      <c r="B80" s="211" t="s">
        <v>124</v>
      </c>
      <c r="C80" s="211"/>
      <c r="D80" s="72"/>
      <c r="E80" s="34"/>
      <c r="F80" s="90" t="s">
        <v>329</v>
      </c>
    </row>
    <row r="81" spans="1:6" s="60" customFormat="1" ht="44.25" customHeight="1" x14ac:dyDescent="0.2">
      <c r="A81" s="63" t="s">
        <v>284</v>
      </c>
      <c r="B81" s="211" t="s">
        <v>94</v>
      </c>
      <c r="C81" s="211"/>
      <c r="D81" s="72"/>
      <c r="E81" s="34"/>
      <c r="F81" s="90" t="s">
        <v>245</v>
      </c>
    </row>
    <row r="82" spans="1:6" s="62" customFormat="1" ht="12.75" x14ac:dyDescent="0.25">
      <c r="A82" s="69"/>
      <c r="B82" s="215" t="s">
        <v>92</v>
      </c>
      <c r="C82" s="215"/>
      <c r="D82" s="215"/>
      <c r="E82" s="215"/>
      <c r="F82" s="97"/>
    </row>
    <row r="83" spans="1:6" s="60" customFormat="1" ht="54.75" customHeight="1" x14ac:dyDescent="0.2">
      <c r="A83" s="63" t="s">
        <v>285</v>
      </c>
      <c r="B83" s="211" t="s">
        <v>156</v>
      </c>
      <c r="C83" s="211"/>
      <c r="D83" s="33"/>
      <c r="E83" s="34"/>
      <c r="F83" s="90" t="s">
        <v>330</v>
      </c>
    </row>
    <row r="84" spans="1:6" s="60" customFormat="1" ht="95.25" customHeight="1" x14ac:dyDescent="0.2">
      <c r="A84" s="63" t="s">
        <v>287</v>
      </c>
      <c r="B84" s="211" t="s">
        <v>288</v>
      </c>
      <c r="C84" s="211"/>
      <c r="D84" s="33"/>
      <c r="E84" s="34"/>
      <c r="F84" s="90" t="s">
        <v>331</v>
      </c>
    </row>
    <row r="85" spans="1:6" s="61" customFormat="1" ht="15.75" x14ac:dyDescent="0.25">
      <c r="A85" s="213" t="s">
        <v>82</v>
      </c>
      <c r="B85" s="213"/>
      <c r="C85" s="213"/>
      <c r="D85" s="213"/>
      <c r="E85" s="213"/>
      <c r="F85" s="98"/>
    </row>
    <row r="86" spans="1:6" s="62" customFormat="1" ht="12.95" customHeight="1" x14ac:dyDescent="0.25">
      <c r="A86" s="69"/>
      <c r="B86" s="214" t="s">
        <v>291</v>
      </c>
      <c r="C86" s="214"/>
      <c r="D86" s="214"/>
      <c r="E86" s="214"/>
      <c r="F86" s="96"/>
    </row>
    <row r="87" spans="1:6" s="60" customFormat="1" ht="55.5" customHeight="1" x14ac:dyDescent="0.2">
      <c r="A87" s="63" t="s">
        <v>289</v>
      </c>
      <c r="B87" s="211" t="s">
        <v>309</v>
      </c>
      <c r="C87" s="211"/>
      <c r="D87" s="72"/>
      <c r="E87" s="34"/>
      <c r="F87" s="90" t="s">
        <v>292</v>
      </c>
    </row>
    <row r="88" spans="1:6" s="60" customFormat="1" ht="95.25" customHeight="1" x14ac:dyDescent="0.2">
      <c r="A88" s="63" t="s">
        <v>290</v>
      </c>
      <c r="B88" s="211" t="s">
        <v>293</v>
      </c>
      <c r="C88" s="211"/>
      <c r="D88" s="72"/>
      <c r="E88" s="34"/>
      <c r="F88" s="90" t="s">
        <v>294</v>
      </c>
    </row>
    <row r="89" spans="1:6" s="60" customFormat="1" ht="93" customHeight="1" x14ac:dyDescent="0.2">
      <c r="A89" s="63" t="s">
        <v>299</v>
      </c>
      <c r="B89" s="211" t="s">
        <v>267</v>
      </c>
      <c r="C89" s="211"/>
      <c r="D89" s="85"/>
      <c r="E89" s="34"/>
      <c r="F89" s="90" t="s">
        <v>332</v>
      </c>
    </row>
    <row r="90" spans="1:6" s="60" customFormat="1" ht="44.25" customHeight="1" x14ac:dyDescent="0.2">
      <c r="A90" s="63" t="s">
        <v>300</v>
      </c>
      <c r="B90" s="211" t="s">
        <v>86</v>
      </c>
      <c r="C90" s="211"/>
      <c r="D90" s="33"/>
      <c r="E90" s="34"/>
      <c r="F90" s="90" t="s">
        <v>295</v>
      </c>
    </row>
    <row r="91" spans="1:6" s="60" customFormat="1" ht="45" customHeight="1" x14ac:dyDescent="0.2">
      <c r="A91" s="63" t="s">
        <v>301</v>
      </c>
      <c r="B91" s="211" t="s">
        <v>296</v>
      </c>
      <c r="C91" s="211"/>
      <c r="D91" s="33"/>
      <c r="E91" s="34"/>
      <c r="F91" s="90" t="s">
        <v>333</v>
      </c>
    </row>
    <row r="92" spans="1:6" s="60" customFormat="1" ht="67.5" customHeight="1" x14ac:dyDescent="0.2">
      <c r="A92" s="63" t="s">
        <v>302</v>
      </c>
      <c r="B92" s="211" t="s">
        <v>297</v>
      </c>
      <c r="C92" s="211"/>
      <c r="D92" s="33"/>
      <c r="E92" s="34"/>
      <c r="F92" s="90" t="s">
        <v>298</v>
      </c>
    </row>
    <row r="93" spans="1:6" s="62" customFormat="1" ht="12.95" customHeight="1" x14ac:dyDescent="0.25">
      <c r="A93" s="69"/>
      <c r="B93" s="214" t="s">
        <v>133</v>
      </c>
      <c r="C93" s="214"/>
      <c r="D93" s="214"/>
      <c r="E93" s="214"/>
      <c r="F93" s="96"/>
    </row>
    <row r="94" spans="1:6" s="60" customFormat="1" ht="55.5" customHeight="1" x14ac:dyDescent="0.2">
      <c r="A94" s="63" t="s">
        <v>303</v>
      </c>
      <c r="B94" s="211" t="s">
        <v>335</v>
      </c>
      <c r="C94" s="211"/>
      <c r="D94" s="86"/>
      <c r="E94" s="34"/>
      <c r="F94" s="90" t="s">
        <v>336</v>
      </c>
    </row>
    <row r="95" spans="1:6" s="60" customFormat="1" ht="59.25" customHeight="1" x14ac:dyDescent="0.2">
      <c r="A95" s="63" t="s">
        <v>304</v>
      </c>
      <c r="B95" s="211" t="s">
        <v>255</v>
      </c>
      <c r="C95" s="211"/>
      <c r="D95" s="85"/>
      <c r="E95" s="34"/>
      <c r="F95" s="90" t="s">
        <v>323</v>
      </c>
    </row>
    <row r="96" spans="1:6" s="61" customFormat="1" ht="15.6" customHeight="1" x14ac:dyDescent="0.25">
      <c r="A96" s="223" t="s">
        <v>13</v>
      </c>
      <c r="B96" s="223"/>
      <c r="C96" s="223"/>
      <c r="D96" s="223"/>
      <c r="E96" s="223"/>
      <c r="F96" s="95"/>
    </row>
    <row r="97" spans="1:6" s="62" customFormat="1" ht="12.75" x14ac:dyDescent="0.25">
      <c r="A97" s="69"/>
      <c r="B97" s="215" t="s">
        <v>127</v>
      </c>
      <c r="C97" s="215"/>
      <c r="D97" s="215"/>
      <c r="E97" s="215"/>
      <c r="F97" s="97"/>
    </row>
    <row r="98" spans="1:6" s="60" customFormat="1" ht="117.75" customHeight="1" x14ac:dyDescent="0.2">
      <c r="A98" s="63" t="s">
        <v>305</v>
      </c>
      <c r="B98" s="211" t="s">
        <v>340</v>
      </c>
      <c r="C98" s="211"/>
      <c r="D98" s="72"/>
      <c r="E98" s="34"/>
      <c r="F98" s="90" t="s">
        <v>334</v>
      </c>
    </row>
    <row r="99" spans="1:6" s="60" customFormat="1" ht="81.75" customHeight="1" x14ac:dyDescent="0.2">
      <c r="A99" s="63" t="s">
        <v>306</v>
      </c>
      <c r="B99" s="211" t="s">
        <v>308</v>
      </c>
      <c r="C99" s="211"/>
      <c r="D99" s="72"/>
      <c r="E99" s="34"/>
      <c r="F99" s="90" t="s">
        <v>337</v>
      </c>
    </row>
    <row r="100" spans="1:6" s="60" customFormat="1" ht="54" customHeight="1" x14ac:dyDescent="0.2">
      <c r="A100" s="63" t="s">
        <v>307</v>
      </c>
      <c r="B100" s="211" t="s">
        <v>341</v>
      </c>
      <c r="C100" s="211"/>
      <c r="D100" s="33"/>
      <c r="E100" s="34"/>
      <c r="F100" s="90" t="s">
        <v>342</v>
      </c>
    </row>
    <row r="101" spans="1:6" s="61" customFormat="1" ht="15.75" x14ac:dyDescent="0.25">
      <c r="A101" s="213" t="s">
        <v>76</v>
      </c>
      <c r="B101" s="213"/>
      <c r="C101" s="213"/>
      <c r="D101" s="213"/>
      <c r="E101" s="213"/>
      <c r="F101" s="98"/>
    </row>
    <row r="102" spans="1:6" s="62" customFormat="1" ht="12.75" x14ac:dyDescent="0.25">
      <c r="A102" s="69"/>
      <c r="B102" s="215" t="s">
        <v>98</v>
      </c>
      <c r="C102" s="215"/>
      <c r="D102" s="215"/>
      <c r="E102" s="215"/>
      <c r="F102" s="97"/>
    </row>
    <row r="103" spans="1:6" s="60" customFormat="1" ht="63" customHeight="1" x14ac:dyDescent="0.2">
      <c r="A103" s="63" t="s">
        <v>339</v>
      </c>
      <c r="B103" s="211" t="s">
        <v>142</v>
      </c>
      <c r="C103" s="211"/>
      <c r="D103" s="33"/>
      <c r="E103" s="34"/>
      <c r="F103" s="90" t="s">
        <v>343</v>
      </c>
    </row>
    <row r="104" spans="1:6" s="60" customFormat="1" ht="41.45" customHeight="1" x14ac:dyDescent="0.2">
      <c r="A104" s="63" t="s">
        <v>345</v>
      </c>
      <c r="B104" s="211" t="s">
        <v>73</v>
      </c>
      <c r="C104" s="211"/>
      <c r="D104" s="79"/>
      <c r="E104" s="34"/>
      <c r="F104" s="90" t="s">
        <v>344</v>
      </c>
    </row>
    <row r="105" spans="1:6" s="62" customFormat="1" ht="12.75" x14ac:dyDescent="0.25">
      <c r="A105" s="69"/>
      <c r="B105" s="215" t="s">
        <v>141</v>
      </c>
      <c r="C105" s="215"/>
      <c r="D105" s="215"/>
      <c r="E105" s="215"/>
      <c r="F105" s="97"/>
    </row>
    <row r="106" spans="1:6" s="60" customFormat="1" ht="33.6" customHeight="1" x14ac:dyDescent="0.2">
      <c r="A106" s="63" t="s">
        <v>346</v>
      </c>
      <c r="B106" s="211" t="s">
        <v>161</v>
      </c>
      <c r="C106" s="211"/>
      <c r="D106" s="33"/>
      <c r="E106" s="34"/>
      <c r="F106" s="90" t="s">
        <v>176</v>
      </c>
    </row>
    <row r="107" spans="1:6" s="60" customFormat="1" ht="36" x14ac:dyDescent="0.2">
      <c r="A107" s="63" t="s">
        <v>347</v>
      </c>
      <c r="B107" s="211" t="s">
        <v>162</v>
      </c>
      <c r="C107" s="211"/>
      <c r="D107" s="33"/>
      <c r="E107" s="34"/>
      <c r="F107" s="90" t="s">
        <v>348</v>
      </c>
    </row>
    <row r="109" spans="1:6" s="55" customFormat="1" ht="15.75" x14ac:dyDescent="0.25">
      <c r="A109" s="70"/>
      <c r="B109" s="71" t="s">
        <v>106</v>
      </c>
      <c r="C109" s="80" t="str">
        <f>IF(COUNTIF(E5:E107,"")&gt;33,"",ROUND(SUM(E5:E107)/(COUNT(E5:E107)*5),2))</f>
        <v/>
      </c>
      <c r="D109" s="222" t="str">
        <f>IF(C109="","Не все требования оценены",IF(C110="С",'Порядок оценки'!E16,IF(C110="В",'Порядок оценки'!E15,'Порядок оценки'!E14)))</f>
        <v>Не все требования оценены</v>
      </c>
      <c r="F109" s="92"/>
    </row>
    <row r="110" spans="1:6" s="55" customFormat="1" ht="15.75" x14ac:dyDescent="0.25">
      <c r="A110" s="70"/>
      <c r="B110" s="71" t="s">
        <v>11</v>
      </c>
      <c r="C110" s="81" t="str">
        <f>IF(C109="","",IF(C109&lt;60%,"С",IF(C109&lt;91%,"В",IF(COUNTIF(E4:E107,0)&gt;0,"В","А"))))</f>
        <v/>
      </c>
      <c r="D110" s="222"/>
      <c r="F110" s="92"/>
    </row>
    <row r="112" spans="1:6" x14ac:dyDescent="0.25">
      <c r="D112" s="89" t="s">
        <v>352</v>
      </c>
      <c r="E112" s="88"/>
    </row>
    <row r="113" spans="4:5" x14ac:dyDescent="0.25">
      <c r="D113" s="89">
        <v>5</v>
      </c>
      <c r="E113" s="101">
        <f>COUNTIF($E$5:$E$107,5)</f>
        <v>0</v>
      </c>
    </row>
    <row r="114" spans="4:5" x14ac:dyDescent="0.25">
      <c r="D114" s="89">
        <v>3</v>
      </c>
      <c r="E114" s="101">
        <f>COUNTIF($E$5:$E$107,3)</f>
        <v>0</v>
      </c>
    </row>
    <row r="115" spans="4:5" x14ac:dyDescent="0.25">
      <c r="D115" s="89">
        <v>0</v>
      </c>
      <c r="E115" s="101">
        <f>COUNTIF($E$5:$E$107,0)</f>
        <v>0</v>
      </c>
    </row>
    <row r="116" spans="4:5" x14ac:dyDescent="0.25">
      <c r="D116" s="89" t="s">
        <v>353</v>
      </c>
      <c r="E116" s="101">
        <f>COUNTIF($E$5:$E$107,"но")</f>
        <v>0</v>
      </c>
    </row>
  </sheetData>
  <sheetProtection algorithmName="SHA-512" hashValue="L8BdSFofCk/boq/B0ZxJZz/hu7Shxc85n9KnPEHgzdhIg90Q2tTOkyxl/fk7xrSyo61KkMtf+5wk665+bP3osA==" saltValue="YeEdD4WfQJyv7MD6F5slnQ==" spinCount="100000" sheet="1" formatCells="0" formatColumns="0" formatRows="0" insertColumns="0" insertRows="0"/>
  <mergeCells count="107">
    <mergeCell ref="B82:E82"/>
    <mergeCell ref="B65:C65"/>
    <mergeCell ref="B66:C66"/>
    <mergeCell ref="B56:C56"/>
    <mergeCell ref="B58:E58"/>
    <mergeCell ref="B61:E61"/>
    <mergeCell ref="B64:E64"/>
    <mergeCell ref="B75:E75"/>
    <mergeCell ref="A78:E78"/>
    <mergeCell ref="B79:E79"/>
    <mergeCell ref="B62:C62"/>
    <mergeCell ref="B63:C63"/>
    <mergeCell ref="B80:C80"/>
    <mergeCell ref="B81:C81"/>
    <mergeCell ref="B77:C77"/>
    <mergeCell ref="B69:C69"/>
    <mergeCell ref="B67:E67"/>
    <mergeCell ref="B72:E72"/>
    <mergeCell ref="B76:C76"/>
    <mergeCell ref="B74:C74"/>
    <mergeCell ref="B83:C83"/>
    <mergeCell ref="B84:C84"/>
    <mergeCell ref="A85:E85"/>
    <mergeCell ref="B55:C55"/>
    <mergeCell ref="B53:C53"/>
    <mergeCell ref="B30:C30"/>
    <mergeCell ref="B7:C7"/>
    <mergeCell ref="B10:C10"/>
    <mergeCell ref="B11:C11"/>
    <mergeCell ref="B12:C12"/>
    <mergeCell ref="B19:C19"/>
    <mergeCell ref="A8:E8"/>
    <mergeCell ref="B29:C29"/>
    <mergeCell ref="B31:C31"/>
    <mergeCell ref="B22:C22"/>
    <mergeCell ref="B23:C23"/>
    <mergeCell ref="B17:C17"/>
    <mergeCell ref="A26:E26"/>
    <mergeCell ref="B13:C13"/>
    <mergeCell ref="B15:C15"/>
    <mergeCell ref="B20:C20"/>
    <mergeCell ref="B48:E48"/>
    <mergeCell ref="A51:E51"/>
    <mergeCell ref="B52:E52"/>
    <mergeCell ref="B32:E32"/>
    <mergeCell ref="B43:C43"/>
    <mergeCell ref="B71:C71"/>
    <mergeCell ref="B68:C68"/>
    <mergeCell ref="B70:C70"/>
    <mergeCell ref="B73:C73"/>
    <mergeCell ref="B34:C34"/>
    <mergeCell ref="B47:C47"/>
    <mergeCell ref="B49:C49"/>
    <mergeCell ref="B50:C50"/>
    <mergeCell ref="B57:C57"/>
    <mergeCell ref="B59:C59"/>
    <mergeCell ref="B60:C60"/>
    <mergeCell ref="B54:C54"/>
    <mergeCell ref="B36:C36"/>
    <mergeCell ref="B39:C39"/>
    <mergeCell ref="B44:C44"/>
    <mergeCell ref="B86:E86"/>
    <mergeCell ref="B98:C98"/>
    <mergeCell ref="B93:E93"/>
    <mergeCell ref="A96:E96"/>
    <mergeCell ref="B97:E97"/>
    <mergeCell ref="B94:C94"/>
    <mergeCell ref="B95:C95"/>
    <mergeCell ref="B89:C89"/>
    <mergeCell ref="B88:C88"/>
    <mergeCell ref="B87:C87"/>
    <mergeCell ref="B90:C90"/>
    <mergeCell ref="B91:C91"/>
    <mergeCell ref="B92:C92"/>
    <mergeCell ref="D109:D110"/>
    <mergeCell ref="B103:C103"/>
    <mergeCell ref="B104:C104"/>
    <mergeCell ref="B106:C106"/>
    <mergeCell ref="B100:C100"/>
    <mergeCell ref="B107:C107"/>
    <mergeCell ref="A101:E101"/>
    <mergeCell ref="B102:E102"/>
    <mergeCell ref="B105:E105"/>
    <mergeCell ref="B99:C99"/>
    <mergeCell ref="A1:E1"/>
    <mergeCell ref="A5:E5"/>
    <mergeCell ref="B9:E9"/>
    <mergeCell ref="B14:E14"/>
    <mergeCell ref="B21:E21"/>
    <mergeCell ref="B24:E24"/>
    <mergeCell ref="B18:C18"/>
    <mergeCell ref="B35:C35"/>
    <mergeCell ref="B33:C33"/>
    <mergeCell ref="B3:C3"/>
    <mergeCell ref="B4:C4"/>
    <mergeCell ref="B6:C6"/>
    <mergeCell ref="B46:C46"/>
    <mergeCell ref="B40:C40"/>
    <mergeCell ref="B41:C41"/>
    <mergeCell ref="A37:E37"/>
    <mergeCell ref="B16:C16"/>
    <mergeCell ref="B38:E38"/>
    <mergeCell ref="B42:E42"/>
    <mergeCell ref="B45:E45"/>
    <mergeCell ref="B25:C25"/>
    <mergeCell ref="B28:C28"/>
    <mergeCell ref="B27:E27"/>
  </mergeCells>
  <phoneticPr fontId="27" type="noConversion"/>
  <conditionalFormatting sqref="C109:C110">
    <cfRule type="containsText" dxfId="17" priority="28" operator="containsText" text="С">
      <formula>NOT(ISERROR(SEARCH("С",C109)))</formula>
    </cfRule>
    <cfRule type="containsText" dxfId="16" priority="29" operator="containsText" text="В">
      <formula>NOT(ISERROR(SEARCH("В",C109)))</formula>
    </cfRule>
    <cfRule type="containsText" dxfId="15" priority="30" operator="containsText" text="А">
      <formula>NOT(ISERROR(SEARCH("А",C109)))</formula>
    </cfRule>
    <cfRule type="containsBlanks" dxfId="14" priority="31">
      <formula>LEN(TRIM(C109))=0</formula>
    </cfRule>
  </conditionalFormatting>
  <conditionalFormatting sqref="D109:D110">
    <cfRule type="containsText" dxfId="13" priority="26" operator="containsText" text="Не все требования оценены">
      <formula>NOT(ISERROR(SEARCH("Не все требования оценены",D109)))</formula>
    </cfRule>
    <cfRule type="containsBlanks" dxfId="12" priority="27">
      <formula>LEN(TRIM(D109))=0</formula>
    </cfRule>
  </conditionalFormatting>
  <conditionalFormatting sqref="E25 E6:E7 E10:E13 E22:E23 E28:E31 E33:E36 E39:E41 E43:E44 E46:E47 E49:E50 E53:E57 E59:E60 E62:E63 E65:E66 E68:E71 E73:E74 E76:E77 E80:E81 E83:E84 E87:E92 E94:E95 E98:E100 E106:E1048576 E103:E104">
    <cfRule type="containsText" dxfId="11" priority="32" operator="containsText" text="0">
      <formula>NOT(ISERROR(SEARCH("0",E6)))</formula>
    </cfRule>
    <cfRule type="containsText" dxfId="10" priority="33" operator="containsText" text="3">
      <formula>NOT(ISERROR(SEARCH("3",E6)))</formula>
    </cfRule>
    <cfRule type="containsText" dxfId="9" priority="34" operator="containsText" text="5">
      <formula>NOT(ISERROR(SEARCH("5",E6)))</formula>
    </cfRule>
  </conditionalFormatting>
  <conditionalFormatting sqref="E25 E6:E7 E10:E13 E22:E23 E28:E31 E33:E36 E39:E41 E43:E44 E46:E47 E49:E50 E53:E57 E59:E60 E62:E63 E65:E66 E68:E71 E73:E74 E76:E77 E80:E81 E83:E84 E87:E92 E94:E95 E98:E100 E106:E107 E103:E104">
    <cfRule type="containsBlanks" dxfId="8" priority="25">
      <formula>LEN(TRIM(E6))=0</formula>
    </cfRule>
  </conditionalFormatting>
  <conditionalFormatting sqref="E15:E20">
    <cfRule type="containsText" dxfId="7" priority="2" operator="containsText" text="0">
      <formula>NOT(ISERROR(SEARCH("0",E15)))</formula>
    </cfRule>
    <cfRule type="containsText" dxfId="6" priority="3" operator="containsText" text="3">
      <formula>NOT(ISERROR(SEARCH("3",E15)))</formula>
    </cfRule>
    <cfRule type="containsText" dxfId="5" priority="4" operator="containsText" text="5">
      <formula>NOT(ISERROR(SEARCH("5",E15)))</formula>
    </cfRule>
  </conditionalFormatting>
  <conditionalFormatting sqref="E15:E20">
    <cfRule type="containsBlanks" dxfId="4" priority="1">
      <formula>LEN(TRIM(E15))=0</formula>
    </cfRule>
  </conditionalFormatting>
  <dataValidations count="2">
    <dataValidation type="list" allowBlank="1" showInputMessage="1" showErrorMessage="1" sqref="E94:E95 E73:E74 E6:E7 E10:E13 E25 E15:E20 E22:E23 E28:E31 E33:E36 E39:E41 E43:E44 E46:E47 E49:E50 E53:E57 E59:E60 E62:E63 E65:E66 E80:E81 E68:E71 E76:E77 E83:E84 E106:E107 E87:E92 E98:E100 E103:E104">
      <formula1>"5,3,0,но"</formula1>
    </dataValidation>
    <dataValidation type="list" allowBlank="1" showInputMessage="1" showErrorMessage="1" sqref="E117:E1048576">
      <formula1>#REF!</formula1>
    </dataValidation>
  </dataValidations>
  <printOptions horizontalCentered="1"/>
  <pageMargins left="0.39370078740157483" right="0.39370078740157483" top="0.39370078740157483" bottom="0.51181102362204722" header="0.39370078740157483" footer="0.39370078740157483"/>
  <pageSetup paperSize="9" scale="90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theme="3" tint="0.79998168889431442"/>
  </sheetPr>
  <dimension ref="A1:M20"/>
  <sheetViews>
    <sheetView view="pageBreakPreview" zoomScaleNormal="100" zoomScaleSheetLayoutView="100" workbookViewId="0">
      <selection activeCell="A19" sqref="A19:L19"/>
    </sheetView>
  </sheetViews>
  <sheetFormatPr defaultColWidth="9.140625" defaultRowHeight="15" x14ac:dyDescent="0.25"/>
  <cols>
    <col min="1" max="1" width="3.85546875" style="3" customWidth="1"/>
    <col min="2" max="2" width="21.42578125" style="3" customWidth="1"/>
    <col min="3" max="3" width="17.85546875" style="3" customWidth="1"/>
    <col min="4" max="4" width="11" style="3" customWidth="1"/>
    <col min="5" max="5" width="14.140625" style="3" customWidth="1"/>
    <col min="6" max="6" width="14.42578125" style="3" customWidth="1"/>
    <col min="7" max="8" width="7" style="3" customWidth="1"/>
    <col min="9" max="9" width="27.5703125" style="3" customWidth="1"/>
    <col min="10" max="11" width="6.42578125" style="3" customWidth="1"/>
    <col min="12" max="12" width="15.85546875" style="3" customWidth="1"/>
    <col min="13" max="16384" width="9.140625" style="3"/>
  </cols>
  <sheetData>
    <row r="1" spans="1:12" ht="26.25" customHeight="1" x14ac:dyDescent="0.25">
      <c r="A1" s="242" t="s">
        <v>80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4"/>
    </row>
    <row r="2" spans="1:12" ht="20.25" customHeight="1" x14ac:dyDescent="0.25"/>
    <row r="3" spans="1:12" ht="15.75" x14ac:dyDescent="0.25">
      <c r="A3" s="245" t="s">
        <v>29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</row>
    <row r="4" spans="1:12" ht="18.75" customHeight="1" x14ac:dyDescent="0.25">
      <c r="A4" s="247" t="s">
        <v>32</v>
      </c>
      <c r="B4" s="248"/>
      <c r="C4" s="246"/>
      <c r="D4" s="246"/>
      <c r="E4" s="246"/>
      <c r="F4" s="246"/>
      <c r="G4" s="246"/>
      <c r="H4" s="246"/>
      <c r="I4" s="246"/>
      <c r="J4" s="246"/>
      <c r="K4" s="246"/>
      <c r="L4" s="246"/>
    </row>
    <row r="5" spans="1:12" ht="18.75" customHeight="1" x14ac:dyDescent="0.25">
      <c r="A5" s="247" t="s">
        <v>31</v>
      </c>
      <c r="B5" s="248"/>
      <c r="C5" s="246"/>
      <c r="D5" s="246"/>
      <c r="E5" s="246"/>
      <c r="F5" s="246"/>
      <c r="G5" s="246"/>
      <c r="H5" s="246"/>
      <c r="I5" s="246"/>
      <c r="J5" s="246"/>
      <c r="K5" s="246"/>
      <c r="L5" s="246"/>
    </row>
    <row r="6" spans="1:12" ht="18.75" customHeight="1" x14ac:dyDescent="0.25">
      <c r="A6" s="249" t="s">
        <v>28</v>
      </c>
      <c r="B6" s="250"/>
      <c r="C6" s="30"/>
      <c r="D6" s="230" t="s">
        <v>30</v>
      </c>
      <c r="E6" s="230"/>
      <c r="F6" s="251"/>
      <c r="G6" s="252"/>
      <c r="H6" s="253"/>
      <c r="I6" s="31" t="s">
        <v>33</v>
      </c>
      <c r="J6" s="233"/>
      <c r="K6" s="233"/>
      <c r="L6" s="32"/>
    </row>
    <row r="7" spans="1:12" x14ac:dyDescent="0.25">
      <c r="F7" s="8"/>
      <c r="G7" s="8"/>
    </row>
    <row r="8" spans="1:12" s="4" customFormat="1" ht="17.25" customHeight="1" x14ac:dyDescent="0.25">
      <c r="A8" s="231" t="s">
        <v>4</v>
      </c>
      <c r="B8" s="232" t="s">
        <v>22</v>
      </c>
      <c r="C8" s="232"/>
      <c r="D8" s="231" t="s">
        <v>70</v>
      </c>
      <c r="E8" s="232" t="s">
        <v>23</v>
      </c>
      <c r="F8" s="232" t="s">
        <v>24</v>
      </c>
      <c r="G8" s="232" t="s">
        <v>25</v>
      </c>
      <c r="H8" s="232"/>
      <c r="I8" s="232" t="s">
        <v>26</v>
      </c>
      <c r="J8" s="232" t="s">
        <v>27</v>
      </c>
      <c r="K8" s="232"/>
      <c r="L8" s="232" t="s">
        <v>34</v>
      </c>
    </row>
    <row r="9" spans="1:12" s="1" customFormat="1" ht="17.25" customHeight="1" x14ac:dyDescent="0.2">
      <c r="A9" s="231"/>
      <c r="B9" s="232"/>
      <c r="C9" s="232"/>
      <c r="D9" s="231"/>
      <c r="E9" s="232"/>
      <c r="F9" s="232"/>
      <c r="G9" s="5" t="s">
        <v>16</v>
      </c>
      <c r="H9" s="5" t="s">
        <v>17</v>
      </c>
      <c r="I9" s="232"/>
      <c r="J9" s="5" t="s">
        <v>16</v>
      </c>
      <c r="K9" s="5" t="s">
        <v>17</v>
      </c>
      <c r="L9" s="232"/>
    </row>
    <row r="10" spans="1:12" x14ac:dyDescent="0.25">
      <c r="A10" s="12"/>
      <c r="B10" s="237"/>
      <c r="C10" s="238"/>
      <c r="D10" s="12"/>
      <c r="E10" s="12"/>
      <c r="F10" s="12"/>
      <c r="G10" s="12"/>
      <c r="H10" s="12"/>
      <c r="I10" s="12"/>
      <c r="J10" s="12"/>
      <c r="K10" s="12"/>
      <c r="L10" s="11"/>
    </row>
    <row r="11" spans="1:12" x14ac:dyDescent="0.25">
      <c r="A11" s="12"/>
      <c r="B11" s="234"/>
      <c r="C11" s="235"/>
      <c r="D11" s="12"/>
      <c r="E11" s="12"/>
      <c r="F11" s="12"/>
      <c r="G11" s="12"/>
      <c r="H11" s="12"/>
      <c r="I11" s="12"/>
      <c r="J11" s="12"/>
      <c r="K11" s="12"/>
      <c r="L11" s="11"/>
    </row>
    <row r="12" spans="1:12" x14ac:dyDescent="0.25">
      <c r="A12" s="12"/>
      <c r="B12" s="234"/>
      <c r="C12" s="235"/>
      <c r="D12" s="12"/>
      <c r="E12" s="12"/>
      <c r="F12" s="12"/>
      <c r="G12" s="12"/>
      <c r="H12" s="12"/>
      <c r="I12" s="12"/>
      <c r="J12" s="12"/>
      <c r="K12" s="12"/>
      <c r="L12" s="11"/>
    </row>
    <row r="13" spans="1:12" x14ac:dyDescent="0.25">
      <c r="A13" s="12"/>
      <c r="B13" s="234"/>
      <c r="C13" s="235"/>
      <c r="D13" s="12"/>
      <c r="E13" s="12"/>
      <c r="F13" s="12"/>
      <c r="G13" s="12"/>
      <c r="H13" s="12"/>
      <c r="I13" s="12"/>
      <c r="J13" s="12"/>
      <c r="K13" s="12"/>
      <c r="L13" s="11"/>
    </row>
    <row r="14" spans="1:12" x14ac:dyDescent="0.25">
      <c r="A14" s="12"/>
      <c r="B14" s="234"/>
      <c r="C14" s="235"/>
      <c r="D14" s="12"/>
      <c r="E14" s="12"/>
      <c r="F14" s="12"/>
      <c r="G14" s="12"/>
      <c r="H14" s="12"/>
      <c r="I14" s="12"/>
      <c r="J14" s="12"/>
      <c r="K14" s="12"/>
      <c r="L14" s="11"/>
    </row>
    <row r="15" spans="1:12" x14ac:dyDescent="0.25">
      <c r="A15" s="12"/>
      <c r="B15" s="234"/>
      <c r="C15" s="235"/>
      <c r="D15" s="12"/>
      <c r="E15" s="12"/>
      <c r="F15" s="12"/>
      <c r="G15" s="12"/>
      <c r="H15" s="12"/>
      <c r="I15" s="12"/>
      <c r="J15" s="12"/>
      <c r="K15" s="12"/>
      <c r="L15" s="11"/>
    </row>
    <row r="18" spans="1:13" x14ac:dyDescent="0.25">
      <c r="A18" s="236" t="s">
        <v>143</v>
      </c>
      <c r="B18" s="236"/>
      <c r="C18" s="236"/>
      <c r="D18" s="236"/>
      <c r="E18" s="10"/>
      <c r="F18" s="10"/>
      <c r="G18" s="10"/>
      <c r="H18" s="10"/>
      <c r="I18" s="10"/>
      <c r="J18" s="10"/>
      <c r="K18" s="10"/>
      <c r="L18" s="10"/>
      <c r="M18" s="10"/>
    </row>
    <row r="19" spans="1:13" ht="16.5" customHeight="1" x14ac:dyDescent="0.25">
      <c r="A19" s="239"/>
      <c r="B19" s="240"/>
      <c r="C19" s="240"/>
      <c r="D19" s="240"/>
      <c r="E19" s="240"/>
      <c r="F19" s="240"/>
      <c r="G19" s="240"/>
      <c r="H19" s="240"/>
      <c r="I19" s="240"/>
      <c r="J19" s="240"/>
      <c r="K19" s="240"/>
      <c r="L19" s="241"/>
      <c r="M19" s="9"/>
    </row>
    <row r="20" spans="1:13" x14ac:dyDescent="0.25">
      <c r="B20" s="229"/>
      <c r="C20" s="229"/>
      <c r="D20" s="229"/>
      <c r="E20" s="229"/>
      <c r="F20" s="229"/>
      <c r="G20" s="229"/>
      <c r="H20" s="229"/>
      <c r="I20" s="229"/>
      <c r="J20" s="229"/>
      <c r="K20" s="229"/>
    </row>
  </sheetData>
  <mergeCells count="28">
    <mergeCell ref="B8:C9"/>
    <mergeCell ref="G8:H8"/>
    <mergeCell ref="A1:L1"/>
    <mergeCell ref="A3:L3"/>
    <mergeCell ref="C4:L4"/>
    <mergeCell ref="C5:L5"/>
    <mergeCell ref="L8:L9"/>
    <mergeCell ref="A4:B4"/>
    <mergeCell ref="A5:B5"/>
    <mergeCell ref="A6:B6"/>
    <mergeCell ref="F6:H6"/>
    <mergeCell ref="I8:I9"/>
    <mergeCell ref="B20:K20"/>
    <mergeCell ref="D6:E6"/>
    <mergeCell ref="A8:A9"/>
    <mergeCell ref="D8:D9"/>
    <mergeCell ref="E8:E9"/>
    <mergeCell ref="F8:F9"/>
    <mergeCell ref="J6:K6"/>
    <mergeCell ref="B14:C14"/>
    <mergeCell ref="B15:C15"/>
    <mergeCell ref="A18:D18"/>
    <mergeCell ref="B10:C10"/>
    <mergeCell ref="B11:C11"/>
    <mergeCell ref="B12:C12"/>
    <mergeCell ref="B13:C13"/>
    <mergeCell ref="J8:K8"/>
    <mergeCell ref="A19:L19"/>
  </mergeCells>
  <conditionalFormatting sqref="C4:C6">
    <cfRule type="containsBlanks" dxfId="3" priority="3">
      <formula>LEN(TRIM(C4))=0</formula>
    </cfRule>
  </conditionalFormatting>
  <conditionalFormatting sqref="F6">
    <cfRule type="containsBlanks" dxfId="2" priority="2">
      <formula>LEN(TRIM(F6))=0</formula>
    </cfRule>
  </conditionalFormatting>
  <conditionalFormatting sqref="H10:H15 K10:K15">
    <cfRule type="notContainsBlanks" dxfId="1" priority="6">
      <formula>LEN(TRIM(H10))&gt;0</formula>
    </cfRule>
  </conditionalFormatting>
  <conditionalFormatting sqref="J6:K6">
    <cfRule type="containsBlanks" dxfId="0" priority="1">
      <formula>LEN(TRIM(J6))=0</formula>
    </cfRule>
  </conditionalFormatting>
  <pageMargins left="0.39370078740157483" right="0.39370078740157483" top="0.39370078740157483" bottom="0.3937007874015748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2"/>
  <sheetViews>
    <sheetView view="pageBreakPreview" zoomScale="120" zoomScaleNormal="100" zoomScaleSheetLayoutView="120" workbookViewId="0">
      <selection activeCell="C6" sqref="C6"/>
    </sheetView>
  </sheetViews>
  <sheetFormatPr defaultColWidth="9.140625" defaultRowHeight="15" x14ac:dyDescent="0.25"/>
  <cols>
    <col min="1" max="1" width="7.85546875" style="22" customWidth="1"/>
    <col min="2" max="2" width="10.5703125" style="3" customWidth="1"/>
    <col min="3" max="3" width="67.5703125" style="3" customWidth="1"/>
    <col min="4" max="4" width="18.7109375" style="3" customWidth="1"/>
    <col min="5" max="16384" width="9.140625" style="3"/>
  </cols>
  <sheetData>
    <row r="1" spans="1:4" s="2" customFormat="1" ht="21" customHeight="1" x14ac:dyDescent="0.25">
      <c r="A1" s="254" t="s">
        <v>62</v>
      </c>
      <c r="B1" s="254"/>
      <c r="C1" s="254"/>
      <c r="D1" s="254"/>
    </row>
    <row r="2" spans="1:4" s="4" customFormat="1" ht="26.25" x14ac:dyDescent="0.25">
      <c r="A2" s="6" t="s">
        <v>68</v>
      </c>
      <c r="B2" s="6" t="s">
        <v>35</v>
      </c>
      <c r="C2" s="5" t="s">
        <v>36</v>
      </c>
      <c r="D2" s="6" t="s">
        <v>37</v>
      </c>
    </row>
    <row r="3" spans="1:4" s="1" customFormat="1" ht="51" customHeight="1" x14ac:dyDescent="0.2">
      <c r="A3" s="13">
        <v>1</v>
      </c>
      <c r="B3" s="15">
        <v>40025</v>
      </c>
      <c r="C3" s="16" t="s">
        <v>38</v>
      </c>
      <c r="D3" s="13" t="s">
        <v>67</v>
      </c>
    </row>
    <row r="4" spans="1:4" s="1" customFormat="1" ht="54" customHeight="1" x14ac:dyDescent="0.2">
      <c r="A4" s="14">
        <v>2</v>
      </c>
      <c r="B4" s="17">
        <v>41684</v>
      </c>
      <c r="C4" s="18" t="s">
        <v>39</v>
      </c>
      <c r="D4" s="14" t="s">
        <v>69</v>
      </c>
    </row>
    <row r="5" spans="1:4" s="1" customFormat="1" ht="68.45" customHeight="1" x14ac:dyDescent="0.2">
      <c r="A5" s="14" t="s">
        <v>63</v>
      </c>
      <c r="B5" s="15">
        <v>42454</v>
      </c>
      <c r="C5" s="19" t="s">
        <v>40</v>
      </c>
      <c r="D5" s="14" t="s">
        <v>69</v>
      </c>
    </row>
    <row r="6" spans="1:4" s="1" customFormat="1" ht="154.5" customHeight="1" x14ac:dyDescent="0.2">
      <c r="A6" s="14">
        <v>3</v>
      </c>
      <c r="B6" s="17">
        <v>43344</v>
      </c>
      <c r="C6" s="18" t="s">
        <v>41</v>
      </c>
      <c r="D6" s="14" t="s">
        <v>69</v>
      </c>
    </row>
    <row r="7" spans="1:4" s="1" customFormat="1" ht="65.25" customHeight="1" x14ac:dyDescent="0.2">
      <c r="A7" s="14" t="s">
        <v>64</v>
      </c>
      <c r="B7" s="15">
        <v>43418</v>
      </c>
      <c r="C7" s="20" t="s">
        <v>46</v>
      </c>
      <c r="D7" s="14" t="s">
        <v>69</v>
      </c>
    </row>
    <row r="8" spans="1:4" s="1" customFormat="1" ht="51" x14ac:dyDescent="0.2">
      <c r="A8" s="14" t="s">
        <v>66</v>
      </c>
      <c r="B8" s="15">
        <v>43476</v>
      </c>
      <c r="C8" s="20" t="s">
        <v>42</v>
      </c>
      <c r="D8" s="14" t="s">
        <v>69</v>
      </c>
    </row>
    <row r="9" spans="1:4" s="1" customFormat="1" ht="29.1" customHeight="1" x14ac:dyDescent="0.2">
      <c r="A9" s="14" t="s">
        <v>65</v>
      </c>
      <c r="B9" s="15">
        <v>43724</v>
      </c>
      <c r="C9" s="20" t="s">
        <v>44</v>
      </c>
      <c r="D9" s="13" t="s">
        <v>43</v>
      </c>
    </row>
    <row r="10" spans="1:4" s="1" customFormat="1" ht="119.45" customHeight="1" x14ac:dyDescent="0.2">
      <c r="A10" s="13">
        <v>4</v>
      </c>
      <c r="B10" s="15">
        <v>44046</v>
      </c>
      <c r="C10" s="20" t="s">
        <v>49</v>
      </c>
      <c r="D10" s="13" t="s">
        <v>45</v>
      </c>
    </row>
    <row r="11" spans="1:4" s="1" customFormat="1" ht="213.6" customHeight="1" x14ac:dyDescent="0.2">
      <c r="A11" s="13">
        <v>5</v>
      </c>
      <c r="B11" s="15">
        <v>45658</v>
      </c>
      <c r="C11" s="20" t="s">
        <v>355</v>
      </c>
      <c r="D11" s="13" t="s">
        <v>50</v>
      </c>
    </row>
    <row r="12" spans="1:4" s="1" customFormat="1" ht="12.75" x14ac:dyDescent="0.2">
      <c r="A12" s="13"/>
      <c r="B12" s="7"/>
      <c r="C12" s="16"/>
      <c r="D12" s="16"/>
    </row>
  </sheetData>
  <mergeCells count="1">
    <mergeCell ref="A1:D1"/>
  </mergeCells>
  <pageMargins left="0.39370078740157483" right="0.39370078740157483" top="0.39370078740157483" bottom="0.39370078740157483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2ADFBABEA8A9040824B131D71F0017D" ma:contentTypeVersion="20" ma:contentTypeDescription="Создание документа." ma:contentTypeScope="" ma:versionID="4ab74bb115f7977d5032e63ed89717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2f955febea7e716b4e91cddba1711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AD8497-7712-42DE-8974-7450825057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14486E2-4F0A-4843-A08F-AB701443F72A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D58A968-1095-4E07-9EEB-47E52C3A77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Отчет</vt:lpstr>
      <vt:lpstr>Порядок оценки</vt:lpstr>
      <vt:lpstr>Чек-лист</vt:lpstr>
      <vt:lpstr>Результаты испытаний</vt:lpstr>
      <vt:lpstr>Истор_изм</vt:lpstr>
      <vt:lpstr>'Чек-лист'!Заголовки_для_печати</vt:lpstr>
      <vt:lpstr>Отчет!Область_печати</vt:lpstr>
      <vt:lpstr>'Порядок оценки'!Область_печати</vt:lpstr>
      <vt:lpstr>'Чек-лист'!Область_печати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2024-12-19T13:04:50Z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0x01010022ADFBABEA8A9040824B131D71F0017D</vt:lpwstr>
  </property>
</Properties>
</file>